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<sst xmlns="http://schemas.openxmlformats.org/spreadsheetml/2006/main" count="419" uniqueCount="405">
  <si>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</si>
  <si>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</si>
  <si>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</si>
  <si>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</si>
  <si>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</si>
  <si>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</si>
  <si>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</si>
  <si>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</si>
  <si>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</si>
  <si>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</si>
  <si>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</si>
  <si>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</si>
  <si>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</si>
  <si>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</si>
  <si>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</si>
  <si>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</si>
  <si>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</si>
  <si>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</si>
  <si>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</si>
  <si>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</si>
  <si>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</si>
  <si>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</si>
  <si>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</si>
  <si>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</si>
  <si>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</si>
  <si>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</si>
  <si>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</si>
  <si>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</si>
  <si>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</si>
  <si>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</si>
  <si>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</si>
  <si>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</si>
  <si>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</si>
  <si>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</si>
  <si>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</si>
  <si>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</si>
  <si>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</si>
  <si>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</si>
  <si>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</si>
  <si>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</si>
  <si>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</si>
  <si>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</si>
  <si>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</si>
  <si>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</si>
  <si>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</si>
  <si>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</si>
  <si>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</si>
  <si>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</si>
  <si>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</si>
  <si>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</si>
  <si>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</si>
  <si>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</si>
  <si>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</si>
  <si>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</si>
  <si>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</si>
  <si>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</si>
  <si>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</si>
  <si>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</si>
  <si>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</si>
  <si>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</si>
  <si>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</si>
  <si>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</si>
  <si>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</si>
  <si>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</si>
  <si>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</si>
  <si>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</si>
  <si>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</si>
  <si>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</si>
  <si>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</si>
  <si>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</si>
  <si>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</si>
  <si>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</si>
  <si>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</si>
  <si>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</si>
  <si>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</si>
  <si>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</si>
  <si>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</si>
  <si>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</si>
  <si>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</si>
  <si>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</si>
  <si>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</si>
  <si>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</si>
  <si>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</si>
  <si>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</si>
  <si>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</si>
  <si>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</si>
  <si>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</si>
  <si>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</si>
  <si>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</si>
  <si>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</si>
  <si>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</si>
  <si>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</si>
  <si>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</si>
  <si>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</si>
  <si>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</si>
  <si>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</si>
  <si>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</si>
  <si>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</si>
  <si>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</si>
  <si>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</si>
  <si>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</si>
  <si>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</si>
  <si>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</si>
  <si>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</si>
  <si>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</si>
  <si>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</si>
  <si>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</si>
  <si>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</si>
  <si>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</si>
  <si>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</si>
  <si>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</si>
  <si>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</si>
  <si>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</si>
  <si>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</si>
  <si>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</si>
  <si>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</si>
  <si>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</si>
  <si>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</si>
  <si>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</si>
  <si>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</si>
  <si>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</si>
  <si>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</si>
  <si>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</si>
  <si>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</si>
  <si>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</si>
  <si>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</si>
  <si>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</si>
  <si>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</si>
  <si>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</si>
  <si>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</si>
  <si>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</si>
  <si>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</si>
  <si>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</si>
  <si>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</si>
  <si>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</si>
  <si>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</si>
  <si>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</si>
  <si>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</si>
  <si>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</si>
  <si>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</si>
  <si>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</si>
  <si>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</si>
  <si>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</si>
  <si>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</si>
  <si>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</si>
  <si>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</si>
  <si>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</si>
  <si>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</si>
  <si>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</si>
  <si>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</si>
  <si>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</si>
  <si>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</si>
  <si>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</si>
  <si>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</si>
  <si>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</si>
  <si>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</si>
  <si>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</si>
  <si>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</si>
  <si>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</si>
  <si>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</si>
  <si>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</si>
  <si>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</si>
  <si>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</si>
  <si>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</si>
  <si>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</si>
  <si>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</si>
  <si>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</si>
  <si>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</si>
  <si>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</si>
  <si>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</si>
  <si>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</si>
  <si>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</si>
  <si>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</si>
  <si>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</si>
  <si>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</si>
  <si>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</si>
  <si>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</si>
  <si>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</si>
  <si>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</si>
  <si>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</si>
  <si>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</si>
  <si>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</si>
  <si>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</si>
  <si>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</si>
  <si>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</si>
  <si>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</si>
  <si>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</si>
  <si>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</si>
  <si>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</si>
  <si>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</si>
  <si>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</si>
  <si>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</si>
  <si>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</si>
  <si>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</si>
  <si>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</si>
  <si>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</si>
  <si>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</si>
  <si>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</si>
  <si>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</si>
  <si>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</si>
  <si>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</si>
  <si>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</si>
  <si>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</si>
  <si>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</si>
  <si>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</si>
  <si>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</si>
  <si>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</si>
  <si>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</si>
  <si>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</si>
  <si>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</si>
  <si>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</si>
  <si>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</si>
  <si>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</si>
  <si>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</si>
  <si>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</si>
  <si>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</si>
  <si>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</si>
  <si>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</si>
  <si>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</si>
  <si>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</si>
  <si>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</si>
  <si>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</si>
  <si>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</si>
  <si>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</si>
  <si>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</si>
  <si>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</si>
  <si>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</si>
  <si>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</si>
  <si>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</si>
  <si>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</si>
  <si>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</si>
  <si>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</si>
  <si>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</si>
  <si>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</si>
  <si>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</si>
  <si>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</si>
  <si>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</si>
  <si>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</si>
  <si>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</si>
  <si>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</si>
  <si>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</si>
  <si>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</si>
  <si>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</si>
  <si>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</si>
  <si>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</si>
  <si>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</si>
  <si>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</si>
  <si>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</si>
  <si>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</si>
  <si>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</si>
  <si>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</si>
  <si>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</si>
  <si>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</si>
  <si>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</si>
  <si>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</si>
  <si>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</si>
  <si>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</si>
  <si>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</si>
  <si>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</si>
  <si>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</si>
  <si>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</si>
  <si>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</si>
  <si>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</si>
  <si>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</si>
  <si>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</si>
  <si>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</si>
  <si>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</si>
  <si>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</si>
  <si>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</si>
  <si>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</si>
  <si>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</si>
  <si>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</si>
  <si>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</si>
  <si>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</si>
  <si>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</si>
  <si>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</si>
  <si>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</si>
  <si>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</si>
  <si>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</si>
  <si>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</si>
  <si>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</si>
  <si>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</si>
  <si>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</si>
  <si>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</si>
  <si>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</si>
  <si>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</si>
  <si>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</si>
  <si>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</si>
  <si>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</si>
  <si>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</si>
  <si>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</si>
  <si>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</si>
  <si>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</si>
  <si>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</si>
  <si>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</si>
  <si>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</si>
  <si>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</si>
  <si>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</si>
  <si>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</si>
  <si>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</si>
  <si>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</si>
  <si>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</si>
  <si>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</si>
  <si>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</si>
  <si>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</si>
  <si>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</si>
  <si>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</si>
  <si>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</si>
  <si>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</si>
  <si>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</si>
  <si>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</si>
  <si>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</si>
  <si>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</si>
  <si>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</si>
  <si>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</si>
  <si>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</si>
  <si>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</si>
  <si>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</si>
  <si>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</si>
  <si>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</si>
  <si>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</si>
  <si>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</si>
  <si>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</si>
  <si>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</si>
  <si>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</si>
  <si>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</si>
  <si>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</si>
  <si>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</si>
  <si>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</si>
  <si>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</si>
  <si>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</si>
  <si>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</si>
  <si>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</si>
  <si>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</si>
  <si>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</si>
  <si>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</si>
  <si>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</si>
  <si>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</si>
  <si>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</si>
  <si>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</si>
  <si>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</si>
  <si>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</si>
  <si>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</si>
  <si>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</si>
  <si>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</si>
  <si>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</si>
  <si>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</si>
  <si>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</si>
  <si>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</si>
  <si>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</si>
  <si>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</si>
  <si>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</si>
  <si>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</si>
  <si>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</si>
  <si>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</si>
  <si>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</si>
  <si>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</si>
  <si>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</si>
  <si>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</si>
  <si>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</si>
  <si>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</si>
  <si>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</si>
  <si>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</si>
  <si>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</si>
  <si>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</si>
  <si>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</si>
  <si>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</si>
  <si>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</si>
  <si>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</si>
  <si>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</si>
  <si>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</si>
  <si>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</si>
  <si>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</si>
  <si>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</si>
  <si>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</si>
  <si>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</si>
  <si>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</si>
  <si>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</si>
  <si>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</si>
  <si>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</si>
  <si>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</si>
  <si>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</si>
  <si>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</si>
  <si>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</si>
  <si>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</si>
  <si>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</si>
  <si>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</si>
  <si>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</si>
  <si>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</si>
  <si>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</si>
  <si>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</si>
  <si>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</si>
  <si>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</si>
  <si>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</si>
  <si>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</si>
  <si>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</si>
  <si>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</si>
  <si>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</si>
  <si>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Municipio Zapotlanejo</t>
  </si>
  <si>
    <t>DEL 1 DE ENERO AL 31 DE JULIO DE 2016</t>
  </si>
  <si>
    <t>L.A.P. HECTOR ALVAREZ CONTRERAS</t>
  </si>
  <si>
    <t>L.C.P. JESUS ALFONSO MARROQUIN BARAJAS</t>
  </si>
  <si>
    <t>PRESIDENTE MUNICIPAL</t>
  </si>
  <si>
    <t>ENCARGADO DE LA HACIENDA PUBLICA MUNICIPAL</t>
  </si>
  <si>
    <t>ASEJ2016-07-09-09-2016-1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</si>
</sst>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244">
      <selection activeCell="R6" sqref="R6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6.00390625" style="24" customWidth="1"/>
    <col min="16" max="16" width="15.574218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397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52161525.849999994</v>
      </c>
      <c r="P9" s="34">
        <f>P10+P20+P27+P30+P37+P43+P54+P60</f>
        <v>65501315.739999995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17820737.41</v>
      </c>
      <c r="P10" s="34">
        <f>SUM(P11:P18)</f>
        <v>24774376.509999998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64521.8</v>
      </c>
      <c r="P11" s="28">
        <v>158400.5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17354014.79</v>
      </c>
      <c r="P12" s="28">
        <v>24062291.08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402200.82</v>
      </c>
      <c r="P17" s="28">
        <v>553684.93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2251245.52</v>
      </c>
      <c r="P27" s="34">
        <f>P28</f>
        <v>20000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2251245.52</v>
      </c>
      <c r="P28" s="28">
        <v>20000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24383866.389999997</v>
      </c>
      <c r="P30" s="34">
        <f>SUM(P31:P35)</f>
        <v>29846057.68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663743</v>
      </c>
      <c r="P31" s="28">
        <v>853863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22634928.99</v>
      </c>
      <c r="P33" s="28">
        <v>27909310.01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699529.4</v>
      </c>
      <c r="P34" s="28">
        <v>731004.77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385665</v>
      </c>
      <c r="P35" s="28">
        <v>351879.9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4340096.15</v>
      </c>
      <c r="P37" s="34">
        <f>SUM(P38:P41)</f>
        <v>4174392.33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218089.02</v>
      </c>
      <c r="P38" s="28">
        <v>279543.63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514862.28</v>
      </c>
      <c r="P40" s="28">
        <v>257550.41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3607144.85</v>
      </c>
      <c r="P41" s="28">
        <v>3637298.29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3365580.38</v>
      </c>
      <c r="P43" s="34">
        <f>SUM(P44:P52)</f>
        <v>6686489.22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873536.31</v>
      </c>
      <c r="P45" s="28">
        <v>881979.76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0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2483424.07</v>
      </c>
      <c r="P48" s="28">
        <v>5804509.46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8620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116966471.55000001</v>
      </c>
      <c r="P65" s="34">
        <f>P66+P71</f>
        <v>155289195.46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109440574.76</v>
      </c>
      <c r="P66" s="34">
        <f>SUM(P67:P69)</f>
        <v>151113789.68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57202918.32</v>
      </c>
      <c r="P67" s="28">
        <v>87324791.66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32122656.44</v>
      </c>
      <c r="P68" s="28">
        <v>51923916.69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20115000</v>
      </c>
      <c r="P69" s="28">
        <v>11865081.33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7525896.79</v>
      </c>
      <c r="P71" s="34">
        <f>SUM(P72:P76)</f>
        <v>4175405.78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7525896.79</v>
      </c>
      <c r="P75" s="28">
        <v>4175405.78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11637.31</v>
      </c>
      <c r="P78" s="34">
        <f>P79+P83+P90+P92+P95</f>
        <v>1946145.04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0</v>
      </c>
      <c r="P79" s="34">
        <f>SUM(P80:P81)</f>
        <v>1946145.04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0</v>
      </c>
      <c r="P80" s="28">
        <v>0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1946145.04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11637.31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11637.31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169139634.71</v>
      </c>
      <c r="P104" s="34">
        <f>P9+P65+P78</f>
        <v>222736656.23999998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76968683.33000001</v>
      </c>
      <c r="P107" s="34">
        <f>P108+P116+P127</f>
        <v>139358214.15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41461592.24</v>
      </c>
      <c r="P108" s="34">
        <f>SUM(P109:P114)</f>
        <v>77571008.47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36020583.65</v>
      </c>
      <c r="P109" s="28">
        <v>53607172.03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4225496</v>
      </c>
      <c r="P110" s="28">
        <v>11825303.66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141733</v>
      </c>
      <c r="P111" s="28">
        <v>9465540.5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0</v>
      </c>
      <c r="P112" s="28">
        <v>0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1073779.59</v>
      </c>
      <c r="P113" s="28">
        <v>2672992.28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17749387.8</v>
      </c>
      <c r="P116" s="34">
        <f>SUM(P117:P125)</f>
        <v>23792683.930000003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903117.16</v>
      </c>
      <c r="P117" s="28">
        <v>1078381.25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1250354.89</v>
      </c>
      <c r="P118" s="28">
        <v>2697921.52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550.01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4257255.54</v>
      </c>
      <c r="P120" s="28">
        <v>4212217.47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2462283.98</v>
      </c>
      <c r="P121" s="28">
        <v>2122302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5890008.55</v>
      </c>
      <c r="P122" s="28">
        <v>10318259.56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634484.92</v>
      </c>
      <c r="P123" s="28">
        <v>727248.18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2351882.76</v>
      </c>
      <c r="P125" s="28">
        <v>2635803.94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17757703.29</v>
      </c>
      <c r="P127" s="34">
        <f>SUM(P128:P136)</f>
        <v>37994521.74999999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9832220.78</v>
      </c>
      <c r="P128" s="28">
        <v>21051780.31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465872.81</v>
      </c>
      <c r="P129" s="28">
        <v>2080101.47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1174363.7</v>
      </c>
      <c r="P130" s="28">
        <v>2492434.98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642760.81</v>
      </c>
      <c r="P131" s="28">
        <v>1177399.38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3246803.35</v>
      </c>
      <c r="P132" s="28">
        <v>6965464.6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71248.04</v>
      </c>
      <c r="P133" s="28">
        <v>97047.9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151705.65</v>
      </c>
      <c r="P134" s="28">
        <v>302646.15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380419.28</v>
      </c>
      <c r="P135" s="28">
        <v>2465532.83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1792308.87</v>
      </c>
      <c r="P136" s="28">
        <v>1362114.13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9334769.19</v>
      </c>
      <c r="P138" s="34">
        <f>P139+P143+P147+P151+P157+P162+P166+P169+P176</f>
        <v>10946541.18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0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6732207.1899999995</v>
      </c>
      <c r="P151" s="34">
        <f>SUM(P152:P155)</f>
        <v>6381143.88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2274627.48</v>
      </c>
      <c r="P152" s="28">
        <v>1227751.8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1222169.27</v>
      </c>
      <c r="P153" s="28">
        <v>0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3235410.44</v>
      </c>
      <c r="P154" s="28">
        <v>5153392.08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2545020</v>
      </c>
      <c r="P157" s="34">
        <f>SUM(P158:P160)</f>
        <v>4431073.3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1884784</v>
      </c>
      <c r="P158" s="28">
        <v>3093659.9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660236</v>
      </c>
      <c r="P159" s="28">
        <v>1337413.4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57542</v>
      </c>
      <c r="P162" s="34">
        <f>SUM(P163:P164)</f>
        <v>134324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57542</v>
      </c>
      <c r="P163" s="28">
        <v>134324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669584.48</v>
      </c>
      <c r="P193" s="34">
        <f>P194+P198+P202+P206+P209</f>
        <v>1749499.43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669584.48</v>
      </c>
      <c r="P194" s="34">
        <f>SUM(P195:P196)</f>
        <v>1480493.4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669584.48</v>
      </c>
      <c r="P195" s="28">
        <v>1480493.4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0</v>
      </c>
      <c r="P198" s="34">
        <f>SUM(P199:P200)</f>
        <v>269006.03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0</v>
      </c>
      <c r="P199" s="28">
        <v>269006.03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0</v>
      </c>
      <c r="P202" s="34">
        <f>SUM(P203:P204)</f>
        <v>0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0</v>
      </c>
      <c r="P203" s="28">
        <v>0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0</v>
      </c>
      <c r="P213" s="34">
        <f>P214+P223+P227+P234+P237+P240</f>
        <v>22175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22175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22175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0</v>
      </c>
      <c r="P240" s="34">
        <f>SUM(P241:P248)</f>
        <v>0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0</v>
      </c>
      <c r="P241" s="28">
        <v>0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395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86973037.00000001</v>
      </c>
      <c r="P252" s="34">
        <f>P107+P138+P180+P193+P213</f>
        <v>152076429.76000002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82166597.71</v>
      </c>
      <c r="P256" s="28">
        <v>70660226.48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82166597.71</v>
      </c>
      <c r="P259" s="34">
        <f>SUM(P255:P258)</f>
        <v>70660226.48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 t="s">
        <v>402</v>
      </c>
      <c r="J267" s="13"/>
      <c r="O267" s="32" t="s">
        <v>403</v>
      </c>
    </row>
    <row r="268" ht="15">
      <c r="B268" t="s">
        <v>394</v>
      </c>
    </row>
    <row r="272" spans="6:14" ht="12.75">
      <c r="F272" s="52" t="s">
        <v>404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Empleado</cp:lastModifiedBy>
  <cp:lastPrinted>2016-09-12T13:49:50Z</cp:lastPrinted>
  <dcterms:created xsi:type="dcterms:W3CDTF">2010-12-03T18:40:30Z</dcterms:created>
  <dcterms:modified xsi:type="dcterms:W3CDTF">2016-09-12T13:49:55Z</dcterms:modified>
  <cp:category/>
  <cp:version/>
  <cp:contentType/>
  <cp:contentStatus/>
</cp:coreProperties>
</file>