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<sst xmlns="http://schemas.openxmlformats.org/spreadsheetml/2006/main" count="400" uniqueCount="397">
  <si>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</si>
  <si>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</si>
  <si>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</si>
  <si>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</si>
  <si>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</si>
  <si>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</si>
  <si>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</si>
  <si>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</si>
  <si>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</si>
  <si>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</si>
  <si>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</si>
  <si>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</si>
  <si>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</si>
  <si>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</si>
  <si>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</si>
  <si>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</si>
  <si>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</si>
  <si>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</si>
  <si>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</si>
  <si>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</si>
  <si>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</si>
  <si>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</si>
  <si>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</si>
  <si>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</si>
  <si>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</si>
  <si>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</si>
  <si>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</si>
  <si>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</si>
  <si>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</si>
  <si>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</si>
  <si>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</si>
  <si>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</si>
  <si>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</si>
  <si>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</si>
  <si>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</si>
  <si>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</si>
  <si>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</si>
  <si>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</si>
  <si>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</si>
  <si>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</si>
  <si>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</si>
  <si>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</si>
  <si>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</si>
  <si>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</si>
  <si>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</si>
  <si>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</si>
  <si>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</si>
  <si>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</si>
  <si>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</si>
  <si>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</si>
  <si>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</si>
  <si>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</si>
  <si>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</si>
  <si>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</si>
  <si>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</si>
  <si>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</si>
  <si>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</si>
  <si>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</si>
  <si>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</si>
  <si>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</si>
  <si>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</si>
  <si>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</si>
  <si>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</si>
  <si>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</si>
  <si>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</si>
  <si>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</si>
  <si>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</si>
  <si>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</si>
  <si>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</si>
  <si>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</si>
  <si>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</si>
  <si>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</si>
  <si>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</si>
  <si>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</si>
  <si>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</si>
  <si>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</si>
  <si>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</si>
  <si>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</si>
  <si>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</si>
  <si>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</si>
  <si>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</si>
  <si>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</si>
  <si>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</si>
  <si>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</si>
  <si>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</si>
  <si>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</si>
  <si>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</si>
  <si>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</si>
  <si>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</si>
  <si>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</si>
  <si>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</si>
  <si>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</si>
  <si>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</si>
  <si>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</si>
  <si>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</si>
  <si>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</si>
  <si>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</si>
  <si>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</si>
  <si>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</si>
  <si>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</si>
  <si>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</si>
  <si>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</si>
  <si>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</si>
  <si>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</si>
  <si>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</si>
  <si>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</si>
  <si>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</si>
  <si>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</si>
  <si>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</si>
  <si>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</si>
  <si>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</si>
  <si>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</si>
  <si>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</si>
  <si>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</si>
  <si>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</si>
  <si>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</si>
  <si>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</si>
  <si>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</si>
  <si>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</si>
  <si>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</si>
  <si>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</si>
  <si>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</si>
  <si>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</si>
  <si>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</si>
  <si>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</si>
  <si>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</si>
  <si>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</si>
  <si>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</si>
  <si>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</si>
  <si>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</si>
  <si>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</si>
  <si>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</si>
  <si>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</si>
  <si>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</si>
  <si>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</si>
  <si>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</si>
  <si>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</si>
  <si>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</si>
  <si>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</si>
  <si>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</si>
  <si>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</si>
  <si>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</si>
  <si>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</si>
  <si>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</si>
  <si>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</si>
  <si>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</si>
  <si>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</si>
  <si>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</si>
  <si>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</si>
  <si>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</si>
  <si>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</si>
  <si>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</si>
  <si>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</si>
  <si>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</si>
  <si>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</si>
  <si>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</si>
  <si>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</si>
  <si>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</si>
  <si>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</si>
  <si>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</si>
  <si>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</si>
  <si>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</si>
  <si>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</si>
  <si>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</si>
  <si>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</si>
  <si>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</si>
  <si>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</si>
  <si>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</si>
  <si>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</si>
  <si>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</si>
  <si>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</si>
  <si>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</si>
  <si>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</si>
  <si>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</si>
  <si>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</si>
  <si>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</si>
  <si>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</si>
  <si>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</si>
  <si>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</si>
  <si>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</si>
  <si>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</si>
  <si>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</si>
  <si>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</si>
  <si>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</si>
  <si>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</si>
  <si>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</si>
  <si>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</si>
  <si>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</si>
  <si>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</si>
  <si>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</si>
  <si>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</si>
  <si>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</si>
  <si>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</si>
  <si>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</si>
  <si>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</si>
  <si>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</si>
  <si>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</si>
  <si>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</si>
  <si>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</si>
  <si>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</si>
  <si>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</si>
  <si>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</si>
  <si>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</si>
  <si>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</si>
  <si>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</si>
  <si>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</si>
  <si>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</si>
  <si>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</si>
  <si>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</si>
  <si>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</si>
  <si>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</si>
  <si>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</si>
  <si>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</si>
  <si>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</si>
  <si>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</si>
  <si>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</si>
  <si>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</si>
  <si>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</si>
  <si>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</si>
  <si>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</si>
  <si>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</si>
  <si>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</si>
  <si>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</si>
  <si>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</si>
  <si>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</si>
  <si>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</si>
  <si>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</si>
  <si>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</si>
  <si>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</si>
  <si>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</si>
  <si>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</si>
  <si>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</si>
  <si>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</si>
  <si>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</si>
  <si>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</si>
  <si>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</si>
  <si>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</si>
  <si>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</si>
  <si>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</si>
  <si>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</si>
  <si>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</si>
  <si>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</si>
  <si>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</si>
  <si>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</si>
  <si>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</si>
  <si>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</si>
  <si>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</si>
  <si>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</si>
  <si>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</si>
  <si>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</si>
  <si>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</si>
  <si>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</si>
  <si>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</si>
  <si>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</si>
  <si>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</si>
  <si>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</si>
  <si>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</si>
  <si>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</si>
  <si>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</si>
  <si>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</si>
  <si>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</si>
  <si>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</si>
  <si>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</si>
  <si>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</si>
  <si>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</si>
  <si>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</si>
  <si>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</si>
  <si>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</si>
  <si>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</si>
  <si>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</si>
  <si>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</si>
  <si>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</si>
  <si>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</si>
  <si>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</si>
  <si>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</si>
  <si>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</si>
  <si>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</si>
  <si>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</si>
  <si>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</si>
  <si>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</si>
  <si>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</si>
  <si>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</si>
  <si>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</si>
  <si>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</si>
  <si>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</si>
  <si>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</si>
  <si>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</si>
  <si>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</si>
  <si>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</si>
  <si>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</si>
  <si>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</si>
  <si>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</si>
  <si>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</si>
  <si>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</si>
  <si>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</si>
  <si>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</si>
  <si>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</si>
  <si>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</si>
  <si>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</si>
  <si>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</si>
  <si>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</si>
  <si>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</si>
  <si>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</si>
  <si>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</si>
  <si>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</si>
  <si>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</si>
  <si>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</si>
  <si>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</si>
  <si>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</si>
  <si>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</si>
  <si>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</si>
  <si>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</si>
  <si>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</si>
  <si>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</si>
  <si>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</si>
  <si>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</si>
  <si>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</si>
  <si>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</si>
  <si>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</si>
  <si>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</si>
  <si>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</si>
  <si>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</si>
  <si>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</si>
  <si>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</si>
  <si>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</si>
  <si>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</si>
  <si>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</si>
  <si>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</si>
  <si>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</si>
  <si>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</si>
  <si>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</si>
  <si>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</si>
  <si>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</si>
  <si>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</si>
  <si>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</si>
  <si>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</si>
  <si>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</si>
  <si>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</si>
  <si>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</si>
  <si>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</si>
  <si>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</si>
  <si>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</si>
  <si>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</si>
  <si>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</si>
  <si>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</si>
  <si>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</si>
  <si>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</si>
  <si>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</si>
  <si>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</si>
  <si>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</si>
  <si>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</si>
  <si>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</si>
  <si>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</si>
  <si>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</si>
  <si>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</si>
  <si>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</si>
  <si>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</si>
  <si>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</si>
  <si>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</si>
  <si>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</si>
  <si>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</si>
  <si>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</si>
  <si>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</si>
  <si>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</si>
  <si>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</si>
  <si>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</si>
  <si>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</si>
  <si>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</si>
  <si>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</si>
  <si>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</si>
  <si>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</si>
  <si>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</si>
  <si>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</si>
  <si>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</si>
  <si>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</si>
  <si>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</si>
  <si>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</si>
  <si>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</si>
  <si>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</si>
  <si>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</si>
  <si>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</si>
  <si>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</si>
  <si>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</si>
  <si>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</si>
  <si>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</si>
  <si>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</si>
  <si>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2015</t>
  </si>
  <si>
    <t>Bajo protesta de decir verdad declaramos que los Estados Financieros y sus Notas son razonablemente correctos y responsabilidad del emisor.</t>
  </si>
  <si>
    <t>Año 2016</t>
  </si>
  <si>
    <t>TOTAL DEL ACTIVO</t>
  </si>
  <si>
    <t>MUNICIPIO ZAPOTLANEJO</t>
  </si>
  <si>
    <t>AL 31 DE JULIO DE 2016</t>
  </si>
  <si>
    <t>L.A.P. HECTOR ALVAREZ CONTRERAS</t>
  </si>
  <si>
    <t>L.C.P. JESUS ALFONSO MARROQUIN BARAJAS</t>
  </si>
  <si>
    <t>PRESIDENTE MUNICIPAL</t>
  </si>
  <si>
    <t>ENCARGADO DE LA HACIENDA PUBLICA MUNICIPAL</t>
  </si>
  <si>
    <t>ASEJ2016-07-09-09-2016-1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</si>
</sst>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02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59625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024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B103">
      <selection activeCell="G124" sqref="G124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8" t="s">
        <v>384</v>
      </c>
      <c r="B2" s="49"/>
      <c r="C2" s="49"/>
      <c r="D2" s="49"/>
      <c r="E2" s="49"/>
      <c r="F2" s="49"/>
      <c r="G2" s="49"/>
      <c r="H2" s="49"/>
      <c r="I2" s="50"/>
    </row>
    <row r="3" spans="1:9" ht="15">
      <c r="A3" s="51" t="s">
        <v>390</v>
      </c>
      <c r="B3" s="52"/>
      <c r="C3" s="52"/>
      <c r="D3" s="52"/>
      <c r="E3" s="52"/>
      <c r="F3" s="52"/>
      <c r="G3" s="52"/>
      <c r="H3" s="52"/>
      <c r="I3" s="53"/>
    </row>
    <row r="4" spans="1:9" ht="15">
      <c r="A4" s="54" t="s">
        <v>391</v>
      </c>
      <c r="B4" s="55"/>
      <c r="C4" s="55"/>
      <c r="D4" s="55"/>
      <c r="E4" s="55"/>
      <c r="F4" s="55"/>
      <c r="G4" s="55"/>
      <c r="H4" s="55"/>
      <c r="I4" s="56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388</v>
      </c>
      <c r="D6" s="25" t="s">
        <v>386</v>
      </c>
      <c r="E6" s="21"/>
      <c r="F6" s="19" t="s">
        <v>385</v>
      </c>
      <c r="G6" s="20" t="s">
        <v>193</v>
      </c>
      <c r="H6" s="24" t="s">
        <v>388</v>
      </c>
      <c r="I6" s="25" t="s">
        <v>386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20299098.73</v>
      </c>
      <c r="D8" s="41">
        <f>SUM(D9:D15)</f>
        <v>2412841.1500000004</v>
      </c>
      <c r="E8" s="17"/>
      <c r="F8" s="9" t="s">
        <v>195</v>
      </c>
      <c r="G8" s="3" t="s">
        <v>196</v>
      </c>
      <c r="H8" s="40">
        <f>SUM(H9:H17)</f>
        <v>40945463.83</v>
      </c>
      <c r="I8" s="41">
        <f>SUM(I9:I17)</f>
        <v>36477541.04</v>
      </c>
    </row>
    <row r="9" spans="1:9" ht="11.25">
      <c r="A9" s="11" t="s">
        <v>4</v>
      </c>
      <c r="B9" s="4" t="s">
        <v>5</v>
      </c>
      <c r="C9" s="26">
        <v>447376.78</v>
      </c>
      <c r="D9" s="27">
        <v>204609.71</v>
      </c>
      <c r="E9" s="17"/>
      <c r="F9" s="11" t="s">
        <v>197</v>
      </c>
      <c r="G9" s="4" t="s">
        <v>198</v>
      </c>
      <c r="H9" s="26">
        <v>513164.79</v>
      </c>
      <c r="I9" s="27">
        <v>376154.49</v>
      </c>
    </row>
    <row r="10" spans="1:9" ht="11.25">
      <c r="A10" s="11" t="s">
        <v>6</v>
      </c>
      <c r="B10" s="4" t="s">
        <v>7</v>
      </c>
      <c r="C10" s="26">
        <v>17387660.58</v>
      </c>
      <c r="D10" s="27">
        <v>2205992.45</v>
      </c>
      <c r="E10" s="17"/>
      <c r="F10" s="11" t="s">
        <v>199</v>
      </c>
      <c r="G10" s="4" t="s">
        <v>200</v>
      </c>
      <c r="H10" s="26">
        <v>38676443.29</v>
      </c>
      <c r="I10" s="27">
        <v>33864261.33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2462201.37</v>
      </c>
      <c r="D12" s="27">
        <v>378.99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1860</v>
      </c>
      <c r="D15" s="27">
        <v>1860</v>
      </c>
      <c r="E15" s="17"/>
      <c r="F15" s="11" t="s">
        <v>209</v>
      </c>
      <c r="G15" s="4" t="s">
        <v>210</v>
      </c>
      <c r="H15" s="26">
        <v>1259640.57</v>
      </c>
      <c r="I15" s="27">
        <v>1989668.48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3593703.13</v>
      </c>
      <c r="D17" s="41">
        <f>SUM(D18:D24)</f>
        <v>1363561.28</v>
      </c>
      <c r="E17" s="17"/>
      <c r="F17" s="11" t="s">
        <v>213</v>
      </c>
      <c r="G17" s="4" t="s">
        <v>214</v>
      </c>
      <c r="H17" s="26">
        <v>496215.18</v>
      </c>
      <c r="I17" s="27">
        <v>247456.74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23644.36</v>
      </c>
      <c r="D19" s="27">
        <v>22548</v>
      </c>
      <c r="E19" s="17"/>
      <c r="F19" s="9" t="s">
        <v>215</v>
      </c>
      <c r="G19" s="3" t="s">
        <v>216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2843788.74</v>
      </c>
      <c r="D20" s="27">
        <v>1208759.28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726270.03</v>
      </c>
      <c r="D23" s="27">
        <v>132254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1810344.83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1810344.83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-806.14</v>
      </c>
      <c r="D26" s="41">
        <f>SUM(D27:D31)</f>
        <v>0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0</v>
      </c>
      <c r="D27" s="27">
        <v>0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-806.14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SUM(C48:C50)</f>
        <v>0</v>
      </c>
      <c r="D47" s="41">
        <f>SUM(D48:D50)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/>
      <c r="B51" s="4"/>
      <c r="C51" s="26"/>
      <c r="D51" s="27"/>
      <c r="E51" s="17"/>
      <c r="F51" s="9" t="s">
        <v>267</v>
      </c>
      <c r="G51" s="3" t="s">
        <v>268</v>
      </c>
      <c r="H51" s="40">
        <f>SUM(H52:H54)</f>
        <v>350000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23891995.72</v>
      </c>
      <c r="D52" s="35">
        <f>D8+D17+D26+D33+D40+D43+D47</f>
        <v>3776402.4300000006</v>
      </c>
      <c r="E52" s="42"/>
      <c r="F52" s="11" t="s">
        <v>269</v>
      </c>
      <c r="G52" s="4" t="s">
        <v>270</v>
      </c>
      <c r="H52" s="26">
        <v>350000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43105808.66</v>
      </c>
      <c r="I56" s="35">
        <f>I8+I19+I24+I29+I33+I38+I46+I51</f>
        <v>36477541.04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367788859.49</v>
      </c>
      <c r="D68" s="41">
        <f>SUM(D69:D75)</f>
        <v>308461066.77</v>
      </c>
      <c r="E68" s="17"/>
      <c r="F68" s="9" t="s">
        <v>290</v>
      </c>
      <c r="G68" s="3" t="s">
        <v>291</v>
      </c>
      <c r="H68" s="40">
        <f>SUM(H69:H73)</f>
        <v>24051723.93</v>
      </c>
      <c r="I68" s="41">
        <f>SUM(I69:I73)</f>
        <v>27155172.21</v>
      </c>
    </row>
    <row r="69" spans="1:9" ht="11.25">
      <c r="A69" s="11" t="s">
        <v>101</v>
      </c>
      <c r="B69" s="4" t="s">
        <v>102</v>
      </c>
      <c r="C69" s="26">
        <v>14790687.6</v>
      </c>
      <c r="D69" s="27">
        <v>14750687.6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6988549.4</v>
      </c>
      <c r="D70" s="27">
        <v>6988549.4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38747430.35</v>
      </c>
      <c r="D71" s="27">
        <v>38747430.35</v>
      </c>
      <c r="E71" s="17"/>
      <c r="F71" s="11" t="s">
        <v>296</v>
      </c>
      <c r="G71" s="4" t="s">
        <v>297</v>
      </c>
      <c r="H71" s="26">
        <v>24051723.93</v>
      </c>
      <c r="I71" s="27">
        <v>27155172.21</v>
      </c>
    </row>
    <row r="72" spans="1:9" ht="11.25">
      <c r="A72" s="11" t="s">
        <v>107</v>
      </c>
      <c r="B72" s="4" t="s">
        <v>108</v>
      </c>
      <c r="C72" s="26">
        <v>153467348.4</v>
      </c>
      <c r="D72" s="27">
        <v>153467348.4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128392971.73</v>
      </c>
      <c r="D73" s="27">
        <v>72685608.28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25401872.01</v>
      </c>
      <c r="D74" s="27">
        <v>21821442.74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50386455.64</v>
      </c>
      <c r="D77" s="41">
        <f>SUM(D78:D85)</f>
        <v>44218054.12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3222024.34</v>
      </c>
      <c r="D78" s="27">
        <v>2015858.11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1563785.55</v>
      </c>
      <c r="D79" s="27">
        <v>1519772.43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245565.24</v>
      </c>
      <c r="D80" s="27">
        <v>245565.24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11172663.91</v>
      </c>
      <c r="D81" s="27">
        <v>6790367.91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0</v>
      </c>
      <c r="D82" s="27">
        <v>0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33884881.56</v>
      </c>
      <c r="D83" s="27">
        <v>33348955.39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151375.04</v>
      </c>
      <c r="D84" s="27">
        <v>151375.04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146160</v>
      </c>
      <c r="D85" s="27">
        <v>146160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240428.38</v>
      </c>
      <c r="D87" s="41">
        <f>SUM(D88:D92)</f>
        <v>161529.72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240428.38</v>
      </c>
      <c r="D88" s="27">
        <v>161529.72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24051723.93</v>
      </c>
      <c r="I94" s="35">
        <f>I59+I63+I68+I75+I80+I88</f>
        <v>27155172.21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67157532.59</v>
      </c>
      <c r="I96" s="37">
        <f>I56+I94</f>
        <v>63632713.25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375150206.64</v>
      </c>
      <c r="I104" s="41">
        <f>I105+I106+I107+I112+I116</f>
        <v>292984339.79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82166597.71</v>
      </c>
      <c r="I105" s="27">
        <v>70660226.48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292983608.93</v>
      </c>
      <c r="I106" s="27">
        <v>222324113.31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0</v>
      </c>
      <c r="I116" s="41">
        <f>SUM(I117:I118)</f>
        <v>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0</v>
      </c>
      <c r="I118" s="27">
        <v>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418415743.51</v>
      </c>
      <c r="D121" s="35">
        <f>D55+D61+D68+D77+D87+D94+D101+D109+D116</f>
        <v>352840650.61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389</v>
      </c>
      <c r="C123" s="38">
        <f>C52+C121</f>
        <v>442307739.23</v>
      </c>
      <c r="D123" s="39">
        <f>D52+D121</f>
        <v>356617053.04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375150206.64</v>
      </c>
      <c r="I124" s="35">
        <f>I99+I104+I120</f>
        <v>292984339.79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442307739.23</v>
      </c>
      <c r="I126" s="39">
        <f>I96+I124</f>
        <v>356617053.04</v>
      </c>
    </row>
    <row r="127" ht="12" thickTop="1"/>
    <row r="130" spans="2:8" ht="15">
      <c r="B130" s="47" t="s">
        <v>392</v>
      </c>
      <c r="F130" s="44"/>
      <c r="H130" s="45" t="s">
        <v>393</v>
      </c>
    </row>
    <row r="131" spans="2:8" ht="15">
      <c r="B131" s="43" t="s">
        <v>394</v>
      </c>
      <c r="F131" s="43"/>
      <c r="H131" s="46" t="s">
        <v>395</v>
      </c>
    </row>
    <row r="132" spans="2:8" ht="15">
      <c r="B132" s="43" t="s">
        <v>387</v>
      </c>
      <c r="F132" s="43"/>
      <c r="H132" s="46"/>
    </row>
    <row r="137" spans="3:7" ht="15" customHeight="1">
      <c r="C137" s="57" t="s">
        <v>396</v>
      </c>
      <c r="D137" s="57"/>
      <c r="E137" s="57"/>
      <c r="F137" s="57"/>
      <c r="G137" s="57"/>
    </row>
    <row r="138" spans="3:7" ht="15" customHeight="1">
      <c r="C138" s="57"/>
      <c r="D138" s="57"/>
      <c r="E138" s="57"/>
      <c r="F138" s="57"/>
      <c r="G138" s="57"/>
    </row>
    <row r="139" spans="3:7" ht="11.25" customHeight="1">
      <c r="C139" s="57"/>
      <c r="D139" s="57"/>
      <c r="E139" s="57"/>
      <c r="F139" s="57"/>
      <c r="G139" s="57"/>
    </row>
    <row r="140" spans="3:7" ht="11.25" customHeight="1">
      <c r="C140" s="57"/>
      <c r="D140" s="57"/>
      <c r="E140" s="57"/>
      <c r="F140" s="57"/>
      <c r="G140" s="57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 Administrador</dc:creator>
  <cp:keywords/>
  <dc:description/>
  <cp:lastModifiedBy>Empleado</cp:lastModifiedBy>
  <cp:lastPrinted>2011-10-31T19:33:30Z</cp:lastPrinted>
  <dcterms:created xsi:type="dcterms:W3CDTF">2011-02-09T15:30:30Z</dcterms:created>
  <dcterms:modified xsi:type="dcterms:W3CDTF">2016-09-09T16:05:27Z</dcterms:modified>
  <cp:category/>
  <cp:version/>
  <cp:contentType/>
  <cp:contentStatus/>
</cp:coreProperties>
</file>