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565" tabRatio="687" activeTab="0"/>
  </bookViews>
  <sheets>
    <sheet name="PENSIONADOS" sheetId="1" r:id="rId1"/>
    <sheet name="Hoja1" sheetId="2" r:id="rId2"/>
  </sheets>
  <definedNames>
    <definedName name="_xlnm.Print_Area" localSheetId="0">'PENSIONADOS'!$A$1:$K$80</definedName>
  </definedNames>
  <calcPr fullCalcOnLoad="1"/>
</workbook>
</file>

<file path=xl/sharedStrings.xml><?xml version="1.0" encoding="utf-8"?>
<sst xmlns="http://schemas.openxmlformats.org/spreadsheetml/2006/main" count="200" uniqueCount="82">
  <si>
    <t>Luis Nuño Cervantes</t>
  </si>
  <si>
    <t>J. Guadalupe Vazquez Reynoso</t>
  </si>
  <si>
    <t xml:space="preserve">Luciano Jimenez Casillas </t>
  </si>
  <si>
    <t xml:space="preserve">Salvador Jimenez Casillas </t>
  </si>
  <si>
    <t xml:space="preserve">NOMBRE </t>
  </si>
  <si>
    <t>SALARIO</t>
  </si>
  <si>
    <t>FIRMA</t>
  </si>
  <si>
    <t>TOTAL</t>
  </si>
  <si>
    <t>NOMINA DE SUELDO</t>
  </si>
  <si>
    <t>MUNICIPIO DE ZAPOTLANEJO, JALISCO</t>
  </si>
  <si>
    <t>OTRAS</t>
  </si>
  <si>
    <t>PERCEPCIONES</t>
  </si>
  <si>
    <t>CARGO</t>
  </si>
  <si>
    <t>CTA</t>
  </si>
  <si>
    <t>SUB</t>
  </si>
  <si>
    <t>Martha Elba Bustos Ramirez</t>
  </si>
  <si>
    <t>Ruben Delgadillo Lomeli</t>
  </si>
  <si>
    <t>Francisco Martinez Almaraz</t>
  </si>
  <si>
    <t xml:space="preserve">Pensionado </t>
  </si>
  <si>
    <t xml:space="preserve">Ignacia Becerra Arambula </t>
  </si>
  <si>
    <t>Sebastian Davalos Hernandez</t>
  </si>
  <si>
    <t>Francisco Bernal Montes</t>
  </si>
  <si>
    <t>Paula Reynoso Nuño</t>
  </si>
  <si>
    <t>Ezequiel Alvarez Salcedo</t>
  </si>
  <si>
    <t>Jesus Gonzalez Medina</t>
  </si>
  <si>
    <t>Petronilo Marquez Hernandez</t>
  </si>
  <si>
    <t>Jose Aguirre Trujillo</t>
  </si>
  <si>
    <t xml:space="preserve">Antonio Martinez Lujano </t>
  </si>
  <si>
    <t xml:space="preserve">Ismael Gomez Macias </t>
  </si>
  <si>
    <t>Ramon Gonzalez Ramirez</t>
  </si>
  <si>
    <t xml:space="preserve">Angel Rodriguez Nuño </t>
  </si>
  <si>
    <t xml:space="preserve">J. Refugio Orozco Neri </t>
  </si>
  <si>
    <t>Jose Guadalupe Lopez Padilla</t>
  </si>
  <si>
    <t>Jose Vazquez Reynoso</t>
  </si>
  <si>
    <t>Antonio Jimenez Valdivia</t>
  </si>
  <si>
    <t>Ramon Gonzalez Medina</t>
  </si>
  <si>
    <t>Joaquin Diaz Medina</t>
  </si>
  <si>
    <t>Juan Aceves Gonzalez</t>
  </si>
  <si>
    <t>Roberto Garcia Olivarez</t>
  </si>
  <si>
    <t>Rodolfo Gomez Barba</t>
  </si>
  <si>
    <t>Rodolfo Garcia Murguia</t>
  </si>
  <si>
    <t>Jubilado</t>
  </si>
  <si>
    <t>PENSIONADOS Y JUBILADOS</t>
  </si>
  <si>
    <t>FONACOT</t>
  </si>
  <si>
    <t>DESC. PRESTAMO</t>
  </si>
  <si>
    <t>SUELDO NETO</t>
  </si>
  <si>
    <t>CUOTA SIND.</t>
  </si>
  <si>
    <t>Bernardino Ruiz Ruiz</t>
  </si>
  <si>
    <t>Lucio Vera Gonzalez</t>
  </si>
  <si>
    <t>Ramon Lomeli Limon</t>
  </si>
  <si>
    <t>Berenice Del Rosario Arana Diaz</t>
  </si>
  <si>
    <t>Pensionado Viudez</t>
  </si>
  <si>
    <t>Maria Pulido Hermosillo</t>
  </si>
  <si>
    <t>Pensionado</t>
  </si>
  <si>
    <t>Rafael Carrillo Martinez</t>
  </si>
  <si>
    <t>HOJA # 1</t>
  </si>
  <si>
    <t>HOJA # 2</t>
  </si>
  <si>
    <t>HOJA # 3</t>
  </si>
  <si>
    <t>Daniel Jimenez Martinez</t>
  </si>
  <si>
    <t>PENSIONADO 102</t>
  </si>
  <si>
    <t>PENSIONADO 602</t>
  </si>
  <si>
    <t>JUBILADOS 102</t>
  </si>
  <si>
    <t>JUBILADOS 602</t>
  </si>
  <si>
    <t>Ma. Teresa Navarro Lomeli</t>
  </si>
  <si>
    <t>1RA. DIC</t>
  </si>
  <si>
    <t>2DA. DIC</t>
  </si>
  <si>
    <t>1RA. ENE</t>
  </si>
  <si>
    <t>FIRMAS PENDIENTES  PENSIONADOS Y JUBILADOS</t>
  </si>
  <si>
    <t>AGUI.</t>
  </si>
  <si>
    <t>X</t>
  </si>
  <si>
    <t>Arturo Villavicencio Urzua</t>
  </si>
  <si>
    <t>2DA. ENE</t>
  </si>
  <si>
    <t>1RA. FEB</t>
  </si>
  <si>
    <t>2DA. FEB</t>
  </si>
  <si>
    <t>SUSP. SALARIO</t>
  </si>
  <si>
    <t>Maria Fatima Mendoza Perez</t>
  </si>
  <si>
    <t>SEGUNDA QUINCENA DE ABRIL  2013</t>
  </si>
  <si>
    <t>Jose Jimenez Valdivia</t>
  </si>
  <si>
    <t>Pension</t>
  </si>
  <si>
    <r>
      <t xml:space="preserve">                </t>
    </r>
    <r>
      <rPr>
        <b/>
        <sz val="8"/>
        <color indexed="17"/>
        <rFont val="Arial"/>
        <family val="2"/>
      </rPr>
      <t>2012-2015</t>
    </r>
  </si>
  <si>
    <r>
      <t xml:space="preserve">           </t>
    </r>
    <r>
      <rPr>
        <b/>
        <sz val="8"/>
        <color indexed="17"/>
        <rFont val="Arial"/>
        <family val="2"/>
      </rPr>
      <t>2012-2015</t>
    </r>
  </si>
  <si>
    <t>pensi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</si>
</sst>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42">
    <xf numFmtId="0" fontId="0" fillId="0" borderId="0" xfId="0" applyAlignment="1">
      <alignment/>
    </xf>
    <xf numFmtId="0" fontId="2" fillId="0" borderId="0" xfId="0" applyFont="1" applyAlignment="1">
      <alignment/>
    </xf>
    <xf numFmtId="17" fontId="3" fillId="0" borderId="10" xfId="0" applyNumberFormat="1" applyFont="1" applyBorder="1" applyAlignment="1">
      <alignment horizontal="center"/>
    </xf>
    <xf numFmtId="43" fontId="2" fillId="0" borderId="0" xfId="46" applyFont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43" fontId="2" fillId="0" borderId="0" xfId="46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0" xfId="0" applyNumberFormat="1" applyAlignment="1">
      <alignment/>
    </xf>
    <xf numFmtId="0" fontId="4" fillId="0" borderId="13" xfId="0" applyFont="1" applyBorder="1" applyAlignment="1">
      <alignment horizontal="center"/>
    </xf>
    <xf numFmtId="0" fontId="0" fillId="0" borderId="0" xfId="0" applyAlignment="1">
      <alignment/>
    </xf>
    <xf numFmtId="43" fontId="0" fillId="0" borderId="0" xfId="46" applyAlignment="1">
      <alignment/>
    </xf>
    <xf numFmtId="0" fontId="0" fillId="0" borderId="14" xfId="0" applyBorder="1" applyAlignment="1">
      <alignment/>
    </xf>
    <xf numFmtId="43" fontId="2" fillId="0" borderId="0" xfId="46" applyFont="1" applyAlignment="1">
      <alignment/>
    </xf>
    <xf numFmtId="0" fontId="2" fillId="0" borderId="15" xfId="0" applyFont="1" applyBorder="1" applyAlignment="1">
      <alignment/>
    </xf>
    <xf numFmtId="0" fontId="7" fillId="0" borderId="16" xfId="0" applyFont="1" applyBorder="1" applyAlignment="1">
      <alignment horizontal="left"/>
    </xf>
    <xf numFmtId="43" fontId="2" fillId="0" borderId="0" xfId="46" applyFont="1" applyBorder="1" applyAlignment="1">
      <alignment/>
    </xf>
    <xf numFmtId="0" fontId="4" fillId="0" borderId="12" xfId="0" applyFont="1" applyBorder="1" applyAlignment="1">
      <alignment horizontal="center"/>
    </xf>
    <xf numFmtId="43" fontId="2" fillId="0" borderId="17" xfId="46" applyFont="1" applyBorder="1" applyAlignment="1">
      <alignment horizontal="center"/>
    </xf>
    <xf numFmtId="43" fontId="2" fillId="0" borderId="17" xfId="46" applyFont="1" applyBorder="1" applyAlignment="1">
      <alignment/>
    </xf>
    <xf numFmtId="43" fontId="2" fillId="0" borderId="17" xfId="46" applyFont="1" applyFill="1" applyBorder="1" applyAlignment="1">
      <alignment horizontal="center"/>
    </xf>
    <xf numFmtId="43" fontId="2" fillId="0" borderId="18" xfId="46" applyFont="1" applyBorder="1" applyAlignment="1">
      <alignment/>
    </xf>
    <xf numFmtId="43" fontId="2" fillId="0" borderId="18" xfId="46" applyFont="1" applyFill="1" applyBorder="1" applyAlignment="1">
      <alignment horizontal="center"/>
    </xf>
    <xf numFmtId="43" fontId="2" fillId="0" borderId="19" xfId="46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43" fontId="3" fillId="0" borderId="10" xfId="46" applyFont="1" applyBorder="1" applyAlignment="1">
      <alignment/>
    </xf>
    <xf numFmtId="43" fontId="2" fillId="0" borderId="20" xfId="46" applyFont="1" applyFill="1" applyBorder="1" applyAlignment="1">
      <alignment horizontal="center"/>
    </xf>
    <xf numFmtId="43" fontId="2" fillId="0" borderId="21" xfId="46" applyFont="1" applyBorder="1" applyAlignment="1">
      <alignment horizontal="center"/>
    </xf>
    <xf numFmtId="43" fontId="2" fillId="0" borderId="22" xfId="46" applyFont="1" applyFill="1" applyBorder="1" applyAlignment="1">
      <alignment horizontal="center"/>
    </xf>
    <xf numFmtId="43" fontId="2" fillId="0" borderId="23" xfId="46" applyFont="1" applyFill="1" applyBorder="1" applyAlignment="1">
      <alignment horizontal="center"/>
    </xf>
    <xf numFmtId="43" fontId="2" fillId="0" borderId="24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/>
    </xf>
    <xf numFmtId="3" fontId="2" fillId="33" borderId="17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43" fontId="2" fillId="0" borderId="15" xfId="46" applyFont="1" applyBorder="1" applyAlignment="1">
      <alignment horizontal="center" vertical="center"/>
    </xf>
    <xf numFmtId="43" fontId="2" fillId="0" borderId="17" xfId="46" applyFont="1" applyFill="1" applyBorder="1" applyAlignment="1">
      <alignment horizontal="center" vertical="center"/>
    </xf>
    <xf numFmtId="43" fontId="10" fillId="33" borderId="15" xfId="46" applyFont="1" applyFill="1" applyBorder="1" applyAlignment="1">
      <alignment horizontal="center" vertical="center"/>
    </xf>
    <xf numFmtId="0" fontId="8" fillId="33" borderId="15" xfId="51" applyFont="1" applyFill="1" applyBorder="1" applyAlignment="1">
      <alignment vertical="center"/>
      <protection/>
    </xf>
    <xf numFmtId="0" fontId="8" fillId="33" borderId="26" xfId="51" applyFont="1" applyFill="1" applyBorder="1" applyAlignment="1">
      <alignment vertical="center"/>
      <protection/>
    </xf>
    <xf numFmtId="43" fontId="2" fillId="0" borderId="27" xfId="46" applyFont="1" applyBorder="1" applyAlignment="1">
      <alignment horizontal="center" vertical="center"/>
    </xf>
    <xf numFmtId="43" fontId="2" fillId="0" borderId="28" xfId="46" applyFont="1" applyFill="1" applyBorder="1" applyAlignment="1">
      <alignment horizontal="center"/>
    </xf>
    <xf numFmtId="43" fontId="2" fillId="0" borderId="28" xfId="46" applyFont="1" applyBorder="1" applyAlignment="1">
      <alignment horizontal="center"/>
    </xf>
    <xf numFmtId="43" fontId="2" fillId="0" borderId="29" xfId="46" applyFont="1" applyBorder="1" applyAlignment="1">
      <alignment horizontal="center"/>
    </xf>
    <xf numFmtId="0" fontId="10" fillId="33" borderId="15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9" fillId="33" borderId="15" xfId="51" applyFont="1" applyFill="1" applyBorder="1" applyAlignment="1">
      <alignment vertical="center"/>
      <protection/>
    </xf>
    <xf numFmtId="0" fontId="9" fillId="0" borderId="15" xfId="51" applyFont="1" applyFill="1" applyBorder="1" applyAlignment="1">
      <alignment vertical="center"/>
      <protection/>
    </xf>
    <xf numFmtId="43" fontId="10" fillId="33" borderId="17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/>
    </xf>
    <xf numFmtId="43" fontId="2" fillId="0" borderId="30" xfId="46" applyFont="1" applyFill="1" applyBorder="1" applyAlignment="1">
      <alignment horizontal="center"/>
    </xf>
    <xf numFmtId="0" fontId="11" fillId="0" borderId="0" xfId="0" applyFont="1" applyAlignment="1">
      <alignment/>
    </xf>
    <xf numFmtId="0" fontId="10" fillId="0" borderId="15" xfId="0" applyFont="1" applyFill="1" applyBorder="1" applyAlignment="1">
      <alignment horizontal="center" vertical="center"/>
    </xf>
    <xf numFmtId="43" fontId="2" fillId="0" borderId="20" xfId="46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43" fontId="2" fillId="0" borderId="31" xfId="46" applyFont="1" applyBorder="1" applyAlignment="1">
      <alignment horizontal="center" vertical="center"/>
    </xf>
    <xf numFmtId="43" fontId="2" fillId="0" borderId="32" xfId="46" applyFont="1" applyBorder="1" applyAlignment="1">
      <alignment horizontal="center" vertical="center"/>
    </xf>
    <xf numFmtId="43" fontId="2" fillId="0" borderId="16" xfId="46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3" fillId="0" borderId="26" xfId="0" applyFont="1" applyBorder="1" applyAlignment="1">
      <alignment horizontal="center"/>
    </xf>
    <xf numFmtId="0" fontId="2" fillId="0" borderId="33" xfId="0" applyFont="1" applyBorder="1" applyAlignment="1">
      <alignment/>
    </xf>
    <xf numFmtId="0" fontId="10" fillId="0" borderId="34" xfId="0" applyFont="1" applyFill="1" applyBorder="1" applyAlignment="1">
      <alignment horizontal="center" vertical="center"/>
    </xf>
    <xf numFmtId="0" fontId="8" fillId="33" borderId="35" xfId="51" applyFont="1" applyFill="1" applyBorder="1" applyAlignment="1">
      <alignment vertical="center"/>
      <protection/>
    </xf>
    <xf numFmtId="0" fontId="7" fillId="0" borderId="36" xfId="0" applyFont="1" applyBorder="1" applyAlignment="1">
      <alignment horizontal="left"/>
    </xf>
    <xf numFmtId="43" fontId="2" fillId="0" borderId="22" xfId="46" applyFont="1" applyBorder="1" applyAlignment="1">
      <alignment/>
    </xf>
    <xf numFmtId="0" fontId="7" fillId="0" borderId="37" xfId="0" applyFont="1" applyBorder="1" applyAlignment="1">
      <alignment horizontal="left"/>
    </xf>
    <xf numFmtId="0" fontId="7" fillId="0" borderId="29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43" fontId="3" fillId="0" borderId="10" xfId="46" applyFont="1" applyBorder="1" applyAlignment="1">
      <alignment horizontal="center" vertical="center"/>
    </xf>
    <xf numFmtId="43" fontId="3" fillId="0" borderId="0" xfId="46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3" fontId="2" fillId="0" borderId="15" xfId="46" applyFont="1" applyFill="1" applyBorder="1" applyAlignment="1">
      <alignment horizontal="center" vertical="center"/>
    </xf>
    <xf numFmtId="43" fontId="2" fillId="0" borderId="24" xfId="46" applyFont="1" applyFill="1" applyBorder="1" applyAlignment="1">
      <alignment horizontal="center" vertical="center"/>
    </xf>
    <xf numFmtId="43" fontId="2" fillId="0" borderId="30" xfId="46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43" fontId="2" fillId="0" borderId="17" xfId="46" applyFont="1" applyFill="1" applyBorder="1" applyAlignment="1">
      <alignment/>
    </xf>
    <xf numFmtId="0" fontId="2" fillId="0" borderId="15" xfId="0" applyFont="1" applyFill="1" applyBorder="1" applyAlignment="1">
      <alignment horizontal="left"/>
    </xf>
    <xf numFmtId="0" fontId="2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left"/>
    </xf>
    <xf numFmtId="43" fontId="10" fillId="0" borderId="15" xfId="46" applyFont="1" applyFill="1" applyBorder="1" applyAlignment="1">
      <alignment horizontal="center" vertical="center"/>
    </xf>
    <xf numFmtId="0" fontId="9" fillId="0" borderId="15" xfId="51" applyFont="1" applyFill="1" applyBorder="1" applyAlignment="1">
      <alignment vertical="center"/>
      <protection/>
    </xf>
    <xf numFmtId="43" fontId="2" fillId="0" borderId="18" xfId="46" applyFont="1" applyFill="1" applyBorder="1" applyAlignment="1">
      <alignment horizontal="center" vertical="center"/>
    </xf>
    <xf numFmtId="43" fontId="2" fillId="0" borderId="38" xfId="46" applyFont="1" applyFill="1" applyBorder="1" applyAlignment="1">
      <alignment horizontal="center"/>
    </xf>
    <xf numFmtId="43" fontId="2" fillId="0" borderId="39" xfId="46" applyFont="1" applyFill="1" applyBorder="1" applyAlignment="1">
      <alignment horizontal="center"/>
    </xf>
    <xf numFmtId="43" fontId="2" fillId="0" borderId="21" xfId="46" applyFont="1" applyFill="1" applyBorder="1" applyAlignment="1">
      <alignment horizontal="center"/>
    </xf>
    <xf numFmtId="43" fontId="2" fillId="0" borderId="0" xfId="0" applyNumberFormat="1" applyFont="1" applyAlignment="1">
      <alignment/>
    </xf>
    <xf numFmtId="43" fontId="5" fillId="0" borderId="0" xfId="0" applyNumberFormat="1" applyFont="1" applyAlignment="1">
      <alignment/>
    </xf>
    <xf numFmtId="43" fontId="2" fillId="0" borderId="30" xfId="46" applyFont="1" applyFill="1" applyBorder="1" applyAlignment="1">
      <alignment horizontal="center" vertical="center" wrapText="1"/>
    </xf>
    <xf numFmtId="43" fontId="2" fillId="0" borderId="40" xfId="46" applyFont="1" applyFill="1" applyBorder="1" applyAlignment="1">
      <alignment horizontal="center"/>
    </xf>
    <xf numFmtId="43" fontId="2" fillId="0" borderId="25" xfId="46" applyFont="1" applyFill="1" applyBorder="1" applyAlignment="1">
      <alignment horizontal="center" vertical="center" wrapText="1"/>
    </xf>
    <xf numFmtId="43" fontId="7" fillId="0" borderId="0" xfId="0" applyNumberFormat="1" applyFont="1" applyAlignment="1">
      <alignment/>
    </xf>
    <xf numFmtId="0" fontId="2" fillId="0" borderId="33" xfId="46" applyNumberFormat="1" applyFont="1" applyBorder="1" applyAlignment="1">
      <alignment horizontal="center"/>
    </xf>
    <xf numFmtId="0" fontId="4" fillId="0" borderId="3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3" fontId="2" fillId="0" borderId="43" xfId="46" applyFont="1" applyFill="1" applyBorder="1" applyAlignment="1">
      <alignment horizontal="center"/>
    </xf>
    <xf numFmtId="43" fontId="2" fillId="0" borderId="44" xfId="46" applyFont="1" applyFill="1" applyBorder="1" applyAlignment="1">
      <alignment horizontal="center"/>
    </xf>
    <xf numFmtId="0" fontId="9" fillId="33" borderId="16" xfId="51" applyFont="1" applyFill="1" applyBorder="1" applyAlignment="1">
      <alignment vertical="center" wrapText="1"/>
      <protection/>
    </xf>
    <xf numFmtId="0" fontId="9" fillId="0" borderId="16" xfId="51" applyFont="1" applyFill="1" applyBorder="1" applyAlignment="1">
      <alignment vertical="center"/>
      <protection/>
    </xf>
    <xf numFmtId="0" fontId="8" fillId="33" borderId="0" xfId="51" applyFont="1" applyFill="1" applyBorder="1" applyAlignment="1">
      <alignment vertical="center"/>
      <protection/>
    </xf>
    <xf numFmtId="43" fontId="10" fillId="0" borderId="16" xfId="46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43" fontId="0" fillId="0" borderId="11" xfId="46" applyBorder="1" applyAlignment="1">
      <alignment/>
    </xf>
    <xf numFmtId="43" fontId="0" fillId="0" borderId="46" xfId="46" applyBorder="1" applyAlignment="1">
      <alignment/>
    </xf>
    <xf numFmtId="43" fontId="0" fillId="0" borderId="44" xfId="46" applyBorder="1" applyAlignment="1">
      <alignment/>
    </xf>
    <xf numFmtId="43" fontId="0" fillId="0" borderId="47" xfId="46" applyBorder="1" applyAlignment="1">
      <alignment/>
    </xf>
    <xf numFmtId="3" fontId="0" fillId="0" borderId="46" xfId="0" applyNumberFormat="1" applyBorder="1" applyAlignment="1">
      <alignment/>
    </xf>
    <xf numFmtId="43" fontId="0" fillId="0" borderId="48" xfId="46" applyBorder="1" applyAlignment="1">
      <alignment/>
    </xf>
    <xf numFmtId="43" fontId="2" fillId="0" borderId="28" xfId="46" applyFont="1" applyFill="1" applyBorder="1" applyAlignment="1">
      <alignment horizontal="center" vertical="center"/>
    </xf>
    <xf numFmtId="43" fontId="2" fillId="0" borderId="19" xfId="46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2" fillId="0" borderId="50" xfId="0" applyFont="1" applyBorder="1" applyAlignment="1">
      <alignment/>
    </xf>
    <xf numFmtId="0" fontId="10" fillId="0" borderId="51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9" fillId="33" borderId="26" xfId="51" applyFont="1" applyFill="1" applyBorder="1" applyAlignment="1">
      <alignment vertical="center" wrapText="1"/>
      <protection/>
    </xf>
    <xf numFmtId="0" fontId="3" fillId="0" borderId="15" xfId="0" applyFont="1" applyBorder="1" applyAlignment="1">
      <alignment horizontal="center"/>
    </xf>
    <xf numFmtId="0" fontId="9" fillId="0" borderId="16" xfId="51" applyFont="1" applyFill="1" applyBorder="1" applyAlignment="1">
      <alignment vertical="center"/>
      <protection/>
    </xf>
    <xf numFmtId="0" fontId="8" fillId="0" borderId="15" xfId="51" applyFont="1" applyFill="1" applyBorder="1" applyAlignment="1">
      <alignment vertical="center"/>
      <protection/>
    </xf>
    <xf numFmtId="0" fontId="9" fillId="33" borderId="15" xfId="51" applyFont="1" applyFill="1" applyBorder="1" applyAlignment="1">
      <alignment vertical="center" wrapText="1"/>
      <protection/>
    </xf>
    <xf numFmtId="0" fontId="2" fillId="0" borderId="41" xfId="51" applyFont="1" applyBorder="1" applyAlignment="1">
      <alignment vertical="center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9" fillId="0" borderId="39" xfId="51" applyFont="1" applyFill="1" applyBorder="1" applyAlignment="1">
      <alignment vertical="center"/>
      <protection/>
    </xf>
    <xf numFmtId="0" fontId="9" fillId="0" borderId="26" xfId="51" applyFont="1" applyFill="1" applyBorder="1" applyAlignment="1">
      <alignment vertical="center"/>
      <protection/>
    </xf>
    <xf numFmtId="0" fontId="9" fillId="33" borderId="26" xfId="51" applyFont="1" applyFill="1" applyBorder="1" applyAlignment="1">
      <alignment vertical="center"/>
      <protection/>
    </xf>
    <xf numFmtId="0" fontId="0" fillId="0" borderId="52" xfId="0" applyBorder="1" applyAlignment="1">
      <alignment/>
    </xf>
    <xf numFmtId="0" fontId="3" fillId="0" borderId="52" xfId="0" applyFont="1" applyBorder="1" applyAlignment="1">
      <alignment/>
    </xf>
    <xf numFmtId="0" fontId="2" fillId="0" borderId="50" xfId="51" applyFont="1" applyBorder="1" applyAlignment="1">
      <alignment vertical="center"/>
      <protection/>
    </xf>
    <xf numFmtId="0" fontId="8" fillId="33" borderId="51" xfId="51" applyFont="1" applyFill="1" applyBorder="1" applyAlignment="1">
      <alignment vertical="center"/>
      <protection/>
    </xf>
    <xf numFmtId="0" fontId="9" fillId="0" borderId="53" xfId="51" applyFont="1" applyFill="1" applyBorder="1" applyAlignment="1">
      <alignment vertical="center"/>
      <protection/>
    </xf>
    <xf numFmtId="0" fontId="9" fillId="0" borderId="51" xfId="51" applyFont="1" applyFill="1" applyBorder="1" applyAlignment="1">
      <alignment vertical="center"/>
      <protection/>
    </xf>
    <xf numFmtId="0" fontId="0" fillId="0" borderId="51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 wrapText="1"/>
    </xf>
    <xf numFmtId="0" fontId="3" fillId="0" borderId="54" xfId="0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0" fillId="0" borderId="17" xfId="0" applyBorder="1" applyAlignment="1">
      <alignment/>
    </xf>
    <xf numFmtId="43" fontId="0" fillId="0" borderId="17" xfId="46" applyBorder="1" applyAlignment="1">
      <alignment/>
    </xf>
    <xf numFmtId="0" fontId="8" fillId="33" borderId="17" xfId="51" applyFont="1" applyFill="1" applyBorder="1" applyAlignment="1">
      <alignment vertical="center"/>
      <protection/>
    </xf>
    <xf numFmtId="44" fontId="0" fillId="0" borderId="0" xfId="0" applyNumberFormat="1" applyAlignment="1">
      <alignment/>
    </xf>
    <xf numFmtId="43" fontId="49" fillId="0" borderId="0" xfId="46" applyFont="1" applyAlignment="1">
      <alignment/>
    </xf>
    <xf numFmtId="0" fontId="9" fillId="0" borderId="17" xfId="51" applyFont="1" applyFill="1" applyBorder="1" applyAlignment="1">
      <alignment vertical="center"/>
      <protection/>
    </xf>
    <xf numFmtId="0" fontId="0" fillId="0" borderId="17" xfId="0" applyFont="1" applyBorder="1" applyAlignment="1">
      <alignment/>
    </xf>
    <xf numFmtId="0" fontId="9" fillId="33" borderId="17" xfId="51" applyFont="1" applyFill="1" applyBorder="1" applyAlignment="1">
      <alignment vertical="center" wrapText="1"/>
      <protection/>
    </xf>
    <xf numFmtId="0" fontId="0" fillId="0" borderId="17" xfId="0" applyFont="1" applyFill="1" applyBorder="1" applyAlignment="1">
      <alignment horizontal="left" vertical="center"/>
    </xf>
    <xf numFmtId="0" fontId="8" fillId="0" borderId="17" xfId="51" applyFont="1" applyFill="1" applyBorder="1" applyAlignment="1">
      <alignment vertical="center"/>
      <protection/>
    </xf>
    <xf numFmtId="0" fontId="0" fillId="0" borderId="17" xfId="0" applyFont="1" applyFill="1" applyBorder="1" applyAlignment="1">
      <alignment/>
    </xf>
    <xf numFmtId="4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0" fillId="11" borderId="0" xfId="0" applyFont="1" applyFill="1" applyAlignment="1">
      <alignment/>
    </xf>
    <xf numFmtId="44" fontId="0" fillId="11" borderId="0" xfId="0" applyNumberFormat="1" applyFill="1" applyAlignment="1">
      <alignment/>
    </xf>
    <xf numFmtId="44" fontId="0" fillId="10" borderId="0" xfId="0" applyNumberFormat="1" applyFill="1" applyAlignment="1">
      <alignment/>
    </xf>
    <xf numFmtId="0" fontId="0" fillId="10" borderId="0" xfId="0" applyFont="1" applyFill="1" applyAlignment="1">
      <alignment/>
    </xf>
    <xf numFmtId="0" fontId="0" fillId="12" borderId="0" xfId="0" applyFont="1" applyFill="1" applyAlignment="1">
      <alignment/>
    </xf>
    <xf numFmtId="44" fontId="0" fillId="12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33" borderId="3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9" fillId="33" borderId="0" xfId="51" applyFont="1" applyFill="1" applyBorder="1" applyAlignment="1">
      <alignment vertical="center"/>
      <protection/>
    </xf>
    <xf numFmtId="0" fontId="9" fillId="0" borderId="0" xfId="51" applyFont="1" applyFill="1" applyBorder="1" applyAlignment="1">
      <alignment vertical="center"/>
      <protection/>
    </xf>
    <xf numFmtId="0" fontId="4" fillId="0" borderId="50" xfId="0" applyFont="1" applyBorder="1" applyAlignment="1">
      <alignment horizontal="center"/>
    </xf>
    <xf numFmtId="0" fontId="10" fillId="0" borderId="3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43" fontId="2" fillId="0" borderId="26" xfId="46" applyFont="1" applyFill="1" applyBorder="1" applyAlignment="1">
      <alignment horizontal="center" vertical="center"/>
    </xf>
    <xf numFmtId="43" fontId="10" fillId="0" borderId="26" xfId="46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43" fontId="0" fillId="0" borderId="15" xfId="46" applyBorder="1" applyAlignment="1">
      <alignment/>
    </xf>
    <xf numFmtId="43" fontId="0" fillId="0" borderId="24" xfId="46" applyBorder="1" applyAlignment="1">
      <alignment/>
    </xf>
    <xf numFmtId="3" fontId="0" fillId="0" borderId="15" xfId="0" applyNumberFormat="1" applyBorder="1" applyAlignment="1">
      <alignment/>
    </xf>
    <xf numFmtId="43" fontId="2" fillId="0" borderId="15" xfId="46" applyFont="1" applyBorder="1" applyAlignment="1">
      <alignment/>
    </xf>
    <xf numFmtId="43" fontId="2" fillId="0" borderId="31" xfId="46" applyFont="1" applyBorder="1" applyAlignment="1">
      <alignment/>
    </xf>
    <xf numFmtId="43" fontId="2" fillId="0" borderId="16" xfId="46" applyFont="1" applyFill="1" applyBorder="1" applyAlignment="1">
      <alignment horizontal="center"/>
    </xf>
    <xf numFmtId="0" fontId="9" fillId="33" borderId="31" xfId="51" applyFont="1" applyFill="1" applyBorder="1" applyAlignment="1">
      <alignment vertical="center" wrapText="1"/>
      <protection/>
    </xf>
    <xf numFmtId="43" fontId="0" fillId="0" borderId="31" xfId="46" applyBorder="1" applyAlignment="1">
      <alignment/>
    </xf>
    <xf numFmtId="3" fontId="0" fillId="0" borderId="31" xfId="0" applyNumberFormat="1" applyBorder="1" applyAlignment="1">
      <alignment/>
    </xf>
    <xf numFmtId="43" fontId="0" fillId="0" borderId="22" xfId="46" applyBorder="1" applyAlignment="1">
      <alignment/>
    </xf>
    <xf numFmtId="43" fontId="0" fillId="0" borderId="30" xfId="46" applyBorder="1" applyAlignment="1">
      <alignment/>
    </xf>
    <xf numFmtId="43" fontId="0" fillId="0" borderId="21" xfId="46" applyBorder="1" applyAlignment="1">
      <alignment/>
    </xf>
    <xf numFmtId="0" fontId="2" fillId="0" borderId="27" xfId="0" applyFont="1" applyFill="1" applyBorder="1" applyAlignment="1">
      <alignment horizontal="right"/>
    </xf>
    <xf numFmtId="0" fontId="2" fillId="0" borderId="27" xfId="0" applyFont="1" applyFill="1" applyBorder="1" applyAlignment="1">
      <alignment/>
    </xf>
    <xf numFmtId="0" fontId="0" fillId="0" borderId="55" xfId="0" applyBorder="1" applyAlignment="1">
      <alignment/>
    </xf>
    <xf numFmtId="0" fontId="9" fillId="33" borderId="11" xfId="51" applyFont="1" applyFill="1" applyBorder="1" applyAlignment="1">
      <alignment vertical="center" wrapText="1"/>
      <protection/>
    </xf>
    <xf numFmtId="0" fontId="0" fillId="0" borderId="56" xfId="0" applyBorder="1" applyAlignment="1">
      <alignment/>
    </xf>
    <xf numFmtId="0" fontId="10" fillId="0" borderId="53" xfId="0" applyFont="1" applyFill="1" applyBorder="1" applyAlignment="1">
      <alignment horizontal="center" vertical="center"/>
    </xf>
    <xf numFmtId="43" fontId="2" fillId="0" borderId="39" xfId="46" applyFont="1" applyFill="1" applyBorder="1" applyAlignment="1">
      <alignment horizontal="center" vertical="center"/>
    </xf>
    <xf numFmtId="43" fontId="2" fillId="0" borderId="22" xfId="46" applyFont="1" applyFill="1" applyBorder="1" applyAlignment="1">
      <alignment horizontal="center" vertical="center"/>
    </xf>
    <xf numFmtId="43" fontId="10" fillId="0" borderId="31" xfId="46" applyFont="1" applyFill="1" applyBorder="1" applyAlignment="1">
      <alignment horizontal="center" vertical="center"/>
    </xf>
    <xf numFmtId="0" fontId="3" fillId="0" borderId="12" xfId="0" applyFont="1" applyBorder="1" applyAlignment="1">
      <alignment/>
    </xf>
    <xf numFmtId="43" fontId="3" fillId="0" borderId="14" xfId="46" applyFont="1" applyBorder="1" applyAlignment="1">
      <alignment/>
    </xf>
    <xf numFmtId="43" fontId="3" fillId="0" borderId="12" xfId="46" applyFont="1" applyBorder="1" applyAlignment="1">
      <alignment/>
    </xf>
    <xf numFmtId="0" fontId="10" fillId="0" borderId="17" xfId="0" applyFont="1" applyFill="1" applyBorder="1" applyAlignment="1">
      <alignment horizontal="center" vertical="center"/>
    </xf>
    <xf numFmtId="3" fontId="0" fillId="0" borderId="17" xfId="0" applyNumberFormat="1" applyBorder="1" applyAlignment="1">
      <alignment/>
    </xf>
    <xf numFmtId="43" fontId="10" fillId="0" borderId="17" xfId="46" applyFont="1" applyFill="1" applyBorder="1" applyAlignment="1">
      <alignment horizontal="center" vertical="center"/>
    </xf>
    <xf numFmtId="43" fontId="2" fillId="0" borderId="17" xfId="46" applyFont="1" applyBorder="1" applyAlignment="1">
      <alignment vertical="center"/>
    </xf>
    <xf numFmtId="43" fontId="0" fillId="0" borderId="0" xfId="46" applyFont="1" applyAlignment="1">
      <alignment/>
    </xf>
    <xf numFmtId="43" fontId="2" fillId="34" borderId="0" xfId="46" applyFont="1" applyFill="1" applyAlignment="1">
      <alignment/>
    </xf>
    <xf numFmtId="43" fontId="50" fillId="34" borderId="0" xfId="0" applyNumberFormat="1" applyFont="1" applyFill="1" applyAlignment="1">
      <alignment/>
    </xf>
    <xf numFmtId="0" fontId="4" fillId="0" borderId="5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35" borderId="44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58" xfId="0" applyFont="1" applyFill="1" applyBorder="1" applyAlignment="1">
      <alignment horizontal="center"/>
    </xf>
    <xf numFmtId="0" fontId="3" fillId="35" borderId="23" xfId="0" applyFont="1" applyFill="1" applyBorder="1" applyAlignment="1">
      <alignment horizontal="center"/>
    </xf>
    <xf numFmtId="43" fontId="3" fillId="0" borderId="59" xfId="46" applyFont="1" applyFill="1" applyBorder="1" applyAlignment="1">
      <alignment horizontal="center"/>
    </xf>
    <xf numFmtId="43" fontId="3" fillId="0" borderId="60" xfId="46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35" borderId="39" xfId="0" applyFont="1" applyFill="1" applyBorder="1" applyAlignment="1">
      <alignment horizontal="center"/>
    </xf>
    <xf numFmtId="0" fontId="3" fillId="35" borderId="25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3" fontId="3" fillId="0" borderId="49" xfId="46" applyFont="1" applyFill="1" applyBorder="1" applyAlignment="1">
      <alignment horizontal="center"/>
    </xf>
    <xf numFmtId="43" fontId="3" fillId="0" borderId="57" xfId="46" applyFont="1" applyFill="1" applyBorder="1" applyAlignment="1">
      <alignment horizontal="center"/>
    </xf>
    <xf numFmtId="43" fontId="3" fillId="0" borderId="17" xfId="46" applyFont="1" applyFill="1" applyBorder="1" applyAlignment="1">
      <alignment horizontal="center"/>
    </xf>
    <xf numFmtId="0" fontId="4" fillId="0" borderId="6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43" fontId="3" fillId="0" borderId="54" xfId="46" applyFont="1" applyFill="1" applyBorder="1" applyAlignment="1">
      <alignment horizontal="center"/>
    </xf>
    <xf numFmtId="0" fontId="13" fillId="36" borderId="0" xfId="0" applyFont="1" applyFill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~988511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371475</xdr:colOff>
      <xdr:row>0</xdr:row>
      <xdr:rowOff>47625</xdr:rowOff>
    </xdr:from>
    <xdr:to>
      <xdr:col>1</xdr:col>
      <xdr:colOff>1162050</xdr:colOff>
      <xdr:row>3</xdr:row>
      <xdr:rowOff>9525</xdr:rowOff>
    </xdr:to>
    <xdr:pic>
      <xdr:nvPicPr>
        <xdr:cNvPr id="1" name="Picture 1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47625"/>
          <a:ext cx="790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29</xdr:row>
      <xdr:rowOff>171450</xdr:rowOff>
    </xdr:from>
    <xdr:to>
      <xdr:col>1</xdr:col>
      <xdr:colOff>1314450</xdr:colOff>
      <xdr:row>32</xdr:row>
      <xdr:rowOff>66675</xdr:rowOff>
    </xdr:to>
    <xdr:pic>
      <xdr:nvPicPr>
        <xdr:cNvPr id="2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8410575"/>
          <a:ext cx="7905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523875</xdr:colOff>
      <xdr:row>56</xdr:row>
      <xdr:rowOff>19050</xdr:rowOff>
    </xdr:from>
    <xdr:to>
      <xdr:col>1</xdr:col>
      <xdr:colOff>1285875</xdr:colOff>
      <xdr:row>59</xdr:row>
      <xdr:rowOff>85725</xdr:rowOff>
    </xdr:to>
    <xdr:pic>
      <xdr:nvPicPr>
        <xdr:cNvPr id="3" name="Picture 3" descr="zapotlanejo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6735425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PageLayoutView="0" workbookViewId="0" topLeftCell="A80">
      <selection activeCell="E92" sqref="E92"/>
    </sheetView>
  </sheetViews>
  <sheetFormatPr defaultColWidth="11.421875" defaultRowHeight="12.75"/>
  <cols>
    <col min="1" max="1" width="3.7109375" style="0" customWidth="1"/>
    <col min="2" max="2" width="25.140625" style="0" customWidth="1"/>
    <col min="3" max="3" width="14.140625" style="0" customWidth="1"/>
    <col min="4" max="4" width="10.421875" style="15" customWidth="1"/>
    <col min="5" max="5" width="9.28125" style="0" bestFit="1" customWidth="1"/>
    <col min="6" max="6" width="6.421875" style="12" customWidth="1"/>
    <col min="7" max="7" width="10.421875" style="15" customWidth="1"/>
    <col min="8" max="8" width="7.8515625" style="15" customWidth="1"/>
    <col min="9" max="9" width="8.57421875" style="15" customWidth="1"/>
    <col min="10" max="10" width="10.00390625" style="15" customWidth="1"/>
    <col min="11" max="11" width="37.140625" style="0" customWidth="1"/>
  </cols>
  <sheetData>
    <row r="1" spans="1:11" ht="13.5" customHeight="1" thickBot="1">
      <c r="A1" s="14"/>
      <c r="B1" s="14"/>
      <c r="C1" s="225" t="s">
        <v>9</v>
      </c>
      <c r="D1" s="226"/>
      <c r="E1" s="226"/>
      <c r="F1" s="226"/>
      <c r="G1" s="227"/>
      <c r="H1" s="14"/>
      <c r="I1" s="14"/>
      <c r="J1" s="14"/>
      <c r="K1" s="14"/>
    </row>
    <row r="2" spans="1:11" ht="15.75" customHeight="1" thickBot="1">
      <c r="A2" s="14"/>
      <c r="B2" s="14"/>
      <c r="C2" s="217" t="s">
        <v>8</v>
      </c>
      <c r="D2" s="218"/>
      <c r="E2" s="218"/>
      <c r="F2" s="218"/>
      <c r="G2" s="219"/>
      <c r="H2" s="14"/>
      <c r="I2" s="14"/>
      <c r="J2" s="14"/>
      <c r="K2" s="2" t="s">
        <v>55</v>
      </c>
    </row>
    <row r="3" spans="1:11" ht="17.25" customHeight="1">
      <c r="A3" s="14"/>
      <c r="B3" s="14"/>
      <c r="C3" s="220" t="s">
        <v>76</v>
      </c>
      <c r="D3" s="221"/>
      <c r="E3" s="221"/>
      <c r="F3" s="221"/>
      <c r="G3" s="222"/>
      <c r="H3" s="14"/>
      <c r="I3" s="14"/>
      <c r="J3" s="14"/>
      <c r="K3" s="14"/>
    </row>
    <row r="4" spans="1:11" ht="19.5" customHeight="1">
      <c r="A4" s="5"/>
      <c r="B4" s="54" t="s">
        <v>80</v>
      </c>
      <c r="C4" s="7"/>
      <c r="D4" s="8"/>
      <c r="E4" s="9"/>
      <c r="F4" s="6"/>
      <c r="G4" s="3"/>
      <c r="H4" s="3"/>
      <c r="I4" s="3"/>
      <c r="J4" s="3"/>
      <c r="K4" s="1"/>
    </row>
    <row r="5" spans="1:11" ht="9.75" customHeight="1" thickBot="1">
      <c r="A5" s="5"/>
      <c r="B5" s="1"/>
      <c r="C5" s="7"/>
      <c r="D5" s="8"/>
      <c r="E5" s="9"/>
      <c r="F5" s="6"/>
      <c r="G5" s="3"/>
      <c r="H5" s="3"/>
      <c r="I5" s="3"/>
      <c r="J5" s="3"/>
      <c r="K5" s="1"/>
    </row>
    <row r="6" spans="1:11" ht="18.75" customHeight="1" thickBot="1">
      <c r="A6" s="5"/>
      <c r="B6" s="1"/>
      <c r="C6" s="7"/>
      <c r="D6" s="236" t="s">
        <v>11</v>
      </c>
      <c r="E6" s="236"/>
      <c r="F6" s="223"/>
      <c r="G6" s="223"/>
      <c r="H6" s="223"/>
      <c r="I6" s="224"/>
      <c r="J6" s="20"/>
      <c r="K6" s="1"/>
    </row>
    <row r="7" spans="1:11" s="4" customFormat="1" ht="15" customHeight="1">
      <c r="A7" s="13" t="s">
        <v>14</v>
      </c>
      <c r="B7" s="228" t="s">
        <v>4</v>
      </c>
      <c r="C7" s="215" t="s">
        <v>12</v>
      </c>
      <c r="D7" s="214" t="s">
        <v>5</v>
      </c>
      <c r="E7" s="214" t="s">
        <v>10</v>
      </c>
      <c r="F7" s="212" t="s">
        <v>46</v>
      </c>
      <c r="G7" s="212" t="s">
        <v>44</v>
      </c>
      <c r="H7" s="212" t="s">
        <v>10</v>
      </c>
      <c r="I7" s="212" t="s">
        <v>43</v>
      </c>
      <c r="J7" s="212" t="s">
        <v>45</v>
      </c>
      <c r="K7" s="212" t="s">
        <v>6</v>
      </c>
    </row>
    <row r="8" spans="1:11" ht="12" customHeight="1" thickBot="1">
      <c r="A8" s="21" t="s">
        <v>13</v>
      </c>
      <c r="B8" s="229"/>
      <c r="C8" s="216"/>
      <c r="D8" s="213"/>
      <c r="E8" s="213"/>
      <c r="F8" s="213"/>
      <c r="G8" s="213"/>
      <c r="H8" s="213"/>
      <c r="I8" s="213"/>
      <c r="J8" s="213"/>
      <c r="K8" s="213"/>
    </row>
    <row r="9" spans="1:11" ht="15.75" customHeight="1">
      <c r="A9" s="63"/>
      <c r="B9" s="62" t="s">
        <v>42</v>
      </c>
      <c r="C9" s="137"/>
      <c r="D9" s="94">
        <v>7301</v>
      </c>
      <c r="E9" s="27"/>
      <c r="F9" s="25"/>
      <c r="G9" s="26"/>
      <c r="H9" s="52"/>
      <c r="I9" s="85"/>
      <c r="J9" s="46"/>
      <c r="K9" s="68"/>
    </row>
    <row r="10" spans="1:12" ht="33" customHeight="1">
      <c r="A10" s="47">
        <v>102</v>
      </c>
      <c r="B10" s="42" t="s">
        <v>17</v>
      </c>
      <c r="C10" s="138" t="s">
        <v>18</v>
      </c>
      <c r="D10" s="74">
        <v>1326</v>
      </c>
      <c r="E10" s="56"/>
      <c r="F10" s="23"/>
      <c r="G10" s="24"/>
      <c r="H10" s="53"/>
      <c r="I10" s="30"/>
      <c r="J10" s="43">
        <f aca="true" t="shared" si="0" ref="J10:J22">SUM(D10:E10)-SUM(F10:I10)</f>
        <v>1326</v>
      </c>
      <c r="K10" s="69"/>
      <c r="L10">
        <v>1</v>
      </c>
    </row>
    <row r="11" spans="1:12" ht="33" customHeight="1">
      <c r="A11" s="47">
        <v>102</v>
      </c>
      <c r="B11" s="42" t="s">
        <v>21</v>
      </c>
      <c r="C11" s="139" t="s">
        <v>18</v>
      </c>
      <c r="D11" s="74">
        <v>1967</v>
      </c>
      <c r="E11" s="56"/>
      <c r="F11" s="23"/>
      <c r="G11" s="24"/>
      <c r="H11" s="53"/>
      <c r="I11" s="30"/>
      <c r="J11" s="43">
        <f t="shared" si="0"/>
        <v>1967</v>
      </c>
      <c r="K11" s="69"/>
      <c r="L11">
        <v>1</v>
      </c>
    </row>
    <row r="12" spans="1:12" ht="33" customHeight="1">
      <c r="A12" s="47">
        <v>102</v>
      </c>
      <c r="B12" s="42" t="s">
        <v>32</v>
      </c>
      <c r="C12" s="139" t="s">
        <v>18</v>
      </c>
      <c r="D12" s="74">
        <v>2379</v>
      </c>
      <c r="E12" s="56"/>
      <c r="F12" s="23"/>
      <c r="G12" s="24"/>
      <c r="H12" s="53"/>
      <c r="I12" s="30"/>
      <c r="J12" s="43">
        <f t="shared" si="0"/>
        <v>2379</v>
      </c>
      <c r="K12" s="69"/>
      <c r="L12">
        <v>1</v>
      </c>
    </row>
    <row r="13" spans="1:12" ht="33" customHeight="1">
      <c r="A13" s="47">
        <v>102</v>
      </c>
      <c r="B13" s="42" t="s">
        <v>33</v>
      </c>
      <c r="C13" s="139" t="s">
        <v>18</v>
      </c>
      <c r="D13" s="74">
        <v>2379</v>
      </c>
      <c r="E13" s="56"/>
      <c r="F13" s="23"/>
      <c r="G13" s="24"/>
      <c r="H13" s="53"/>
      <c r="I13" s="30"/>
      <c r="J13" s="43">
        <f t="shared" si="0"/>
        <v>2379</v>
      </c>
      <c r="K13" s="69"/>
      <c r="L13">
        <v>1</v>
      </c>
    </row>
    <row r="14" spans="1:12" ht="33" customHeight="1">
      <c r="A14" s="47">
        <v>102</v>
      </c>
      <c r="B14" s="42" t="s">
        <v>34</v>
      </c>
      <c r="C14" s="139" t="s">
        <v>18</v>
      </c>
      <c r="D14" s="74">
        <v>2376</v>
      </c>
      <c r="E14" s="56"/>
      <c r="F14" s="23"/>
      <c r="G14" s="24"/>
      <c r="H14" s="53"/>
      <c r="I14" s="30"/>
      <c r="J14" s="43">
        <f t="shared" si="0"/>
        <v>2376</v>
      </c>
      <c r="K14" s="69"/>
      <c r="L14">
        <v>1</v>
      </c>
    </row>
    <row r="15" spans="1:12" ht="33" customHeight="1">
      <c r="A15" s="47">
        <v>102</v>
      </c>
      <c r="B15" s="42" t="s">
        <v>35</v>
      </c>
      <c r="C15" s="139" t="s">
        <v>18</v>
      </c>
      <c r="D15" s="74">
        <v>2376</v>
      </c>
      <c r="E15" s="56"/>
      <c r="F15" s="23"/>
      <c r="G15" s="24"/>
      <c r="H15" s="53"/>
      <c r="I15" s="30"/>
      <c r="J15" s="43">
        <f t="shared" si="0"/>
        <v>2376</v>
      </c>
      <c r="K15" s="69"/>
      <c r="L15">
        <v>1</v>
      </c>
    </row>
    <row r="16" spans="1:12" ht="33" customHeight="1">
      <c r="A16" s="47">
        <v>102</v>
      </c>
      <c r="B16" s="42" t="s">
        <v>36</v>
      </c>
      <c r="C16" s="139" t="s">
        <v>18</v>
      </c>
      <c r="D16" s="74">
        <v>2376</v>
      </c>
      <c r="E16" s="56"/>
      <c r="F16" s="23"/>
      <c r="G16" s="24"/>
      <c r="H16" s="53"/>
      <c r="I16" s="30"/>
      <c r="J16" s="43">
        <f t="shared" si="0"/>
        <v>2376</v>
      </c>
      <c r="K16" s="69"/>
      <c r="L16">
        <v>1</v>
      </c>
    </row>
    <row r="17" spans="1:12" ht="33" customHeight="1">
      <c r="A17" s="55">
        <v>102</v>
      </c>
      <c r="B17" s="42" t="s">
        <v>0</v>
      </c>
      <c r="C17" s="139" t="s">
        <v>18</v>
      </c>
      <c r="D17" s="74">
        <v>2379</v>
      </c>
      <c r="E17" s="56"/>
      <c r="F17" s="25"/>
      <c r="G17" s="26"/>
      <c r="H17" s="52"/>
      <c r="I17" s="44"/>
      <c r="J17" s="60">
        <f t="shared" si="0"/>
        <v>2379</v>
      </c>
      <c r="K17" s="69"/>
      <c r="L17">
        <v>1</v>
      </c>
    </row>
    <row r="18" spans="1:12" ht="33" customHeight="1">
      <c r="A18" s="55">
        <v>102</v>
      </c>
      <c r="B18" s="42" t="s">
        <v>20</v>
      </c>
      <c r="C18" s="140" t="s">
        <v>18</v>
      </c>
      <c r="D18" s="74">
        <v>1856</v>
      </c>
      <c r="E18" s="56"/>
      <c r="F18" s="23"/>
      <c r="G18" s="24"/>
      <c r="H18" s="53"/>
      <c r="I18" s="30"/>
      <c r="J18" s="60">
        <f t="shared" si="0"/>
        <v>1856</v>
      </c>
      <c r="K18" s="70"/>
      <c r="L18">
        <v>1</v>
      </c>
    </row>
    <row r="19" spans="1:12" ht="33" customHeight="1">
      <c r="A19" s="55">
        <v>102</v>
      </c>
      <c r="B19" s="48" t="s">
        <v>25</v>
      </c>
      <c r="C19" s="141" t="s">
        <v>18</v>
      </c>
      <c r="D19" s="74">
        <v>3119</v>
      </c>
      <c r="E19" s="56"/>
      <c r="F19" s="39"/>
      <c r="G19" s="39"/>
      <c r="H19" s="87"/>
      <c r="I19" s="53"/>
      <c r="J19" s="82">
        <f t="shared" si="0"/>
        <v>3119</v>
      </c>
      <c r="K19" s="80"/>
      <c r="L19">
        <v>1</v>
      </c>
    </row>
    <row r="20" spans="1:12" ht="33" customHeight="1">
      <c r="A20" s="73">
        <v>102</v>
      </c>
      <c r="B20" s="41" t="s">
        <v>19</v>
      </c>
      <c r="C20" s="42" t="s">
        <v>18</v>
      </c>
      <c r="D20" s="74">
        <v>1701</v>
      </c>
      <c r="E20" s="56"/>
      <c r="F20" s="51"/>
      <c r="G20" s="39"/>
      <c r="H20" s="24"/>
      <c r="I20" s="39">
        <v>359.52</v>
      </c>
      <c r="J20" s="74">
        <f t="shared" si="0"/>
        <v>1341.48</v>
      </c>
      <c r="K20" s="82"/>
      <c r="L20">
        <v>1</v>
      </c>
    </row>
    <row r="21" spans="1:12" ht="33" customHeight="1">
      <c r="A21" s="55">
        <v>102</v>
      </c>
      <c r="B21" s="48" t="s">
        <v>24</v>
      </c>
      <c r="C21" s="142" t="s">
        <v>18</v>
      </c>
      <c r="D21" s="74">
        <v>1493</v>
      </c>
      <c r="E21" s="56"/>
      <c r="F21" s="39"/>
      <c r="G21" s="35"/>
      <c r="H21" s="87"/>
      <c r="I21" s="53"/>
      <c r="J21" s="82">
        <f t="shared" si="0"/>
        <v>1493</v>
      </c>
      <c r="K21" s="80"/>
      <c r="L21">
        <v>1</v>
      </c>
    </row>
    <row r="22" spans="1:12" ht="33" customHeight="1">
      <c r="A22" s="120">
        <v>102</v>
      </c>
      <c r="B22" s="83" t="s">
        <v>1</v>
      </c>
      <c r="C22" s="129" t="s">
        <v>18</v>
      </c>
      <c r="D22" s="74">
        <v>1576</v>
      </c>
      <c r="E22" s="56"/>
      <c r="F22" s="39"/>
      <c r="G22" s="34"/>
      <c r="H22" s="39"/>
      <c r="I22" s="53"/>
      <c r="J22" s="82">
        <f t="shared" si="0"/>
        <v>1576</v>
      </c>
      <c r="K22" s="79"/>
      <c r="L22">
        <v>1</v>
      </c>
    </row>
    <row r="23" spans="1:11" ht="5.25" customHeight="1" thickBot="1">
      <c r="A23" s="55"/>
      <c r="B23" s="42"/>
      <c r="C23" s="139"/>
      <c r="D23" s="58"/>
      <c r="E23" s="31"/>
      <c r="F23" s="67"/>
      <c r="G23" s="32"/>
      <c r="H23" s="86"/>
      <c r="I23" s="91"/>
      <c r="J23" s="59"/>
      <c r="K23" s="70"/>
    </row>
    <row r="24" spans="1:12" ht="13.5" thickBot="1">
      <c r="A24" s="64"/>
      <c r="B24" s="65"/>
      <c r="C24" s="143" t="s">
        <v>7</v>
      </c>
      <c r="D24" s="71">
        <f>SUM(D10:D23)</f>
        <v>27303</v>
      </c>
      <c r="E24" s="71">
        <f aca="true" t="shared" si="1" ref="E24:J24">SUM(E10:E22)</f>
        <v>0</v>
      </c>
      <c r="F24" s="71">
        <f t="shared" si="1"/>
        <v>0</v>
      </c>
      <c r="G24" s="71">
        <f t="shared" si="1"/>
        <v>0</v>
      </c>
      <c r="H24" s="71">
        <f t="shared" si="1"/>
        <v>0</v>
      </c>
      <c r="I24" s="71">
        <f t="shared" si="1"/>
        <v>359.52</v>
      </c>
      <c r="J24" s="71">
        <f t="shared" si="1"/>
        <v>26943.48</v>
      </c>
      <c r="K24" s="66"/>
      <c r="L24">
        <f>SUM(L10:L22)</f>
        <v>13</v>
      </c>
    </row>
    <row r="25" spans="1:11" ht="12.75">
      <c r="A25" s="57"/>
      <c r="B25" s="104"/>
      <c r="C25" s="37"/>
      <c r="D25" s="72"/>
      <c r="E25" s="72"/>
      <c r="F25" s="72"/>
      <c r="G25" s="72"/>
      <c r="H25" s="72"/>
      <c r="I25" s="72"/>
      <c r="J25" s="72"/>
      <c r="K25" s="61"/>
    </row>
    <row r="26" spans="1:11" ht="12.75">
      <c r="A26" s="57"/>
      <c r="B26" s="104"/>
      <c r="C26" s="37"/>
      <c r="D26" s="72"/>
      <c r="E26" s="72"/>
      <c r="F26" s="72"/>
      <c r="G26" s="72"/>
      <c r="H26" s="72"/>
      <c r="I26" s="72"/>
      <c r="J26" s="72"/>
      <c r="K26" s="61"/>
    </row>
    <row r="27" spans="1:11" ht="12.75">
      <c r="A27" s="57"/>
      <c r="B27" s="104"/>
      <c r="C27" s="37"/>
      <c r="D27" s="72"/>
      <c r="E27" s="72"/>
      <c r="F27" s="72"/>
      <c r="G27" s="72"/>
      <c r="H27" s="72"/>
      <c r="I27" s="72"/>
      <c r="J27" s="72"/>
      <c r="K27" s="61"/>
    </row>
    <row r="28" spans="1:11" ht="12.75">
      <c r="A28" s="57"/>
      <c r="B28" s="104"/>
      <c r="C28" s="37"/>
      <c r="D28" s="72"/>
      <c r="E28" s="72"/>
      <c r="F28" s="72"/>
      <c r="G28" s="72"/>
      <c r="H28" s="72"/>
      <c r="I28" s="72"/>
      <c r="J28" s="72"/>
      <c r="K28" s="61"/>
    </row>
    <row r="29" spans="1:11" ht="12.75">
      <c r="A29" s="57"/>
      <c r="B29" s="104"/>
      <c r="C29" s="37"/>
      <c r="D29" s="72"/>
      <c r="E29" s="72"/>
      <c r="F29" s="72"/>
      <c r="G29" s="72"/>
      <c r="H29" s="72"/>
      <c r="I29" s="72"/>
      <c r="J29" s="72"/>
      <c r="K29" s="61"/>
    </row>
    <row r="30" spans="1:11" ht="21.75" customHeight="1" thickBot="1">
      <c r="A30" s="14"/>
      <c r="B30" s="14"/>
      <c r="C30" s="225" t="s">
        <v>9</v>
      </c>
      <c r="D30" s="226"/>
      <c r="E30" s="226"/>
      <c r="F30" s="226"/>
      <c r="G30" s="227"/>
      <c r="H30" s="14"/>
      <c r="I30" s="14"/>
      <c r="J30" s="14"/>
      <c r="K30" s="14"/>
    </row>
    <row r="31" spans="1:11" ht="17.25" customHeight="1" thickBot="1">
      <c r="A31" s="14"/>
      <c r="B31" s="14"/>
      <c r="C31" s="217" t="s">
        <v>8</v>
      </c>
      <c r="D31" s="218"/>
      <c r="E31" s="218"/>
      <c r="F31" s="218"/>
      <c r="G31" s="219"/>
      <c r="H31" s="14"/>
      <c r="I31" s="14"/>
      <c r="J31" s="14"/>
      <c r="K31" s="2" t="s">
        <v>56</v>
      </c>
    </row>
    <row r="32" spans="1:11" ht="18" customHeight="1">
      <c r="A32" s="14"/>
      <c r="B32" s="14"/>
      <c r="C32" s="220" t="s">
        <v>76</v>
      </c>
      <c r="D32" s="221"/>
      <c r="E32" s="221"/>
      <c r="F32" s="221"/>
      <c r="G32" s="222"/>
      <c r="H32" s="14"/>
      <c r="I32" s="14"/>
      <c r="J32" s="14"/>
      <c r="K32" s="14"/>
    </row>
    <row r="33" spans="1:11" ht="20.25" customHeight="1" thickBot="1">
      <c r="A33" s="5"/>
      <c r="B33" s="54" t="s">
        <v>79</v>
      </c>
      <c r="C33" s="7"/>
      <c r="D33" s="8"/>
      <c r="E33" s="9"/>
      <c r="F33" s="6"/>
      <c r="G33" s="3"/>
      <c r="H33" s="3"/>
      <c r="I33" s="3"/>
      <c r="J33" s="3"/>
      <c r="K33" s="1"/>
    </row>
    <row r="34" spans="1:11" ht="20.25" customHeight="1" thickBot="1">
      <c r="A34" s="5"/>
      <c r="B34" s="54"/>
      <c r="C34" s="7"/>
      <c r="D34" s="239" t="s">
        <v>11</v>
      </c>
      <c r="E34" s="224"/>
      <c r="F34" s="223"/>
      <c r="G34" s="223"/>
      <c r="H34" s="223"/>
      <c r="I34" s="224"/>
      <c r="J34" s="3"/>
      <c r="K34" s="1"/>
    </row>
    <row r="35" spans="1:11" ht="18" customHeight="1">
      <c r="A35" s="117" t="s">
        <v>14</v>
      </c>
      <c r="B35" s="228" t="s">
        <v>4</v>
      </c>
      <c r="C35" s="237" t="s">
        <v>12</v>
      </c>
      <c r="D35" s="212" t="s">
        <v>5</v>
      </c>
      <c r="E35" s="212" t="s">
        <v>10</v>
      </c>
      <c r="F35" s="212" t="s">
        <v>46</v>
      </c>
      <c r="G35" s="212" t="s">
        <v>44</v>
      </c>
      <c r="H35" s="212" t="s">
        <v>10</v>
      </c>
      <c r="I35" s="212" t="s">
        <v>43</v>
      </c>
      <c r="J35" s="212" t="s">
        <v>45</v>
      </c>
      <c r="K35" s="212" t="s">
        <v>6</v>
      </c>
    </row>
    <row r="36" spans="1:11" ht="17.25" customHeight="1" thickBot="1">
      <c r="A36" s="118" t="s">
        <v>13</v>
      </c>
      <c r="B36" s="229"/>
      <c r="C36" s="238"/>
      <c r="D36" s="213"/>
      <c r="E36" s="213"/>
      <c r="F36" s="213"/>
      <c r="G36" s="213"/>
      <c r="H36" s="213"/>
      <c r="I36" s="213"/>
      <c r="J36" s="213"/>
      <c r="K36" s="213"/>
    </row>
    <row r="37" spans="1:11" ht="12.75">
      <c r="A37" s="119"/>
      <c r="B37" s="124" t="s">
        <v>42</v>
      </c>
      <c r="C37" s="128"/>
      <c r="D37" s="94">
        <v>7301</v>
      </c>
      <c r="E37" s="45"/>
      <c r="F37" s="25"/>
      <c r="G37" s="26"/>
      <c r="H37" s="52"/>
      <c r="I37" s="85"/>
      <c r="J37" s="46"/>
      <c r="K37" s="68"/>
    </row>
    <row r="38" spans="1:12" ht="33" customHeight="1">
      <c r="A38" s="120">
        <v>102</v>
      </c>
      <c r="B38" s="83" t="s">
        <v>23</v>
      </c>
      <c r="C38" s="129" t="s">
        <v>18</v>
      </c>
      <c r="D38" s="82">
        <v>1501</v>
      </c>
      <c r="E38" s="56"/>
      <c r="F38" s="39"/>
      <c r="G38" s="34"/>
      <c r="H38" s="39"/>
      <c r="I38" s="53"/>
      <c r="J38" s="82">
        <f aca="true" t="shared" si="2" ref="J38:J51">SUM(D38:E38)-SUM(F38:I38)</f>
        <v>1501</v>
      </c>
      <c r="K38" s="79"/>
      <c r="L38">
        <v>1</v>
      </c>
    </row>
    <row r="39" spans="1:12" ht="33" customHeight="1">
      <c r="A39" s="121">
        <v>602</v>
      </c>
      <c r="B39" s="125" t="s">
        <v>48</v>
      </c>
      <c r="C39" s="131" t="s">
        <v>18</v>
      </c>
      <c r="D39" s="105">
        <v>2475</v>
      </c>
      <c r="E39" s="115"/>
      <c r="F39" s="84"/>
      <c r="G39" s="33"/>
      <c r="H39" s="116"/>
      <c r="I39" s="52"/>
      <c r="J39" s="105">
        <f t="shared" si="2"/>
        <v>2475</v>
      </c>
      <c r="K39" s="106"/>
      <c r="L39">
        <v>1</v>
      </c>
    </row>
    <row r="40" spans="1:12" ht="33" customHeight="1">
      <c r="A40" s="121">
        <v>602</v>
      </c>
      <c r="B40" s="83" t="s">
        <v>49</v>
      </c>
      <c r="C40" s="130" t="s">
        <v>18</v>
      </c>
      <c r="D40" s="82">
        <v>2475</v>
      </c>
      <c r="E40" s="56"/>
      <c r="F40" s="39"/>
      <c r="G40" s="34"/>
      <c r="H40" s="76"/>
      <c r="I40" s="53"/>
      <c r="J40" s="105">
        <f t="shared" si="2"/>
        <v>2475</v>
      </c>
      <c r="K40" s="106"/>
      <c r="L40">
        <v>1</v>
      </c>
    </row>
    <row r="41" spans="1:12" ht="33" customHeight="1">
      <c r="A41" s="121">
        <v>602</v>
      </c>
      <c r="B41" s="126" t="s">
        <v>37</v>
      </c>
      <c r="C41" s="132" t="s">
        <v>18</v>
      </c>
      <c r="D41" s="74">
        <v>4062</v>
      </c>
      <c r="E41" s="56"/>
      <c r="F41" s="78"/>
      <c r="G41" s="24"/>
      <c r="H41" s="53"/>
      <c r="I41" s="30"/>
      <c r="J41" s="60">
        <f t="shared" si="2"/>
        <v>4062</v>
      </c>
      <c r="K41" s="81"/>
      <c r="L41">
        <v>1</v>
      </c>
    </row>
    <row r="42" spans="1:12" ht="33" customHeight="1">
      <c r="A42" s="121">
        <v>602</v>
      </c>
      <c r="B42" s="41" t="s">
        <v>38</v>
      </c>
      <c r="C42" s="132" t="s">
        <v>18</v>
      </c>
      <c r="D42" s="74">
        <v>4062</v>
      </c>
      <c r="E42" s="56"/>
      <c r="F42" s="23"/>
      <c r="G42" s="24"/>
      <c r="H42" s="53"/>
      <c r="I42" s="30"/>
      <c r="J42" s="60">
        <f t="shared" si="2"/>
        <v>4062</v>
      </c>
      <c r="K42" s="19"/>
      <c r="L42">
        <v>1</v>
      </c>
    </row>
    <row r="43" spans="1:12" ht="33" customHeight="1">
      <c r="A43" s="121">
        <v>602</v>
      </c>
      <c r="B43" s="41" t="s">
        <v>39</v>
      </c>
      <c r="C43" s="132" t="s">
        <v>18</v>
      </c>
      <c r="D43" s="74">
        <v>4062</v>
      </c>
      <c r="E43" s="56"/>
      <c r="F43" s="23"/>
      <c r="G43" s="24"/>
      <c r="H43" s="53"/>
      <c r="I43" s="30"/>
      <c r="J43" s="60">
        <f t="shared" si="2"/>
        <v>4062</v>
      </c>
      <c r="K43" s="19"/>
      <c r="L43">
        <v>1</v>
      </c>
    </row>
    <row r="44" spans="1:12" ht="33" customHeight="1">
      <c r="A44" s="121">
        <v>602</v>
      </c>
      <c r="B44" s="41" t="s">
        <v>40</v>
      </c>
      <c r="C44" s="132" t="s">
        <v>18</v>
      </c>
      <c r="D44" s="74">
        <v>4062</v>
      </c>
      <c r="E44" s="56"/>
      <c r="F44" s="23"/>
      <c r="G44" s="24"/>
      <c r="H44" s="53"/>
      <c r="I44" s="30"/>
      <c r="J44" s="60">
        <f t="shared" si="2"/>
        <v>4062</v>
      </c>
      <c r="K44" s="19"/>
      <c r="L44">
        <v>1</v>
      </c>
    </row>
    <row r="45" spans="1:12" ht="33" customHeight="1">
      <c r="A45" s="121">
        <v>602</v>
      </c>
      <c r="B45" s="41" t="s">
        <v>29</v>
      </c>
      <c r="C45" s="132" t="s">
        <v>18</v>
      </c>
      <c r="D45" s="74">
        <v>4062</v>
      </c>
      <c r="E45" s="56"/>
      <c r="F45" s="23"/>
      <c r="G45" s="24"/>
      <c r="H45" s="53"/>
      <c r="I45" s="30"/>
      <c r="J45" s="60">
        <f t="shared" si="2"/>
        <v>4062</v>
      </c>
      <c r="K45" s="19"/>
      <c r="L45">
        <v>1</v>
      </c>
    </row>
    <row r="46" spans="1:12" ht="33" customHeight="1">
      <c r="A46" s="122">
        <v>602</v>
      </c>
      <c r="B46" s="49" t="s">
        <v>30</v>
      </c>
      <c r="C46" s="132" t="s">
        <v>18</v>
      </c>
      <c r="D46" s="82">
        <v>2683</v>
      </c>
      <c r="E46" s="56"/>
      <c r="F46" s="36"/>
      <c r="G46" s="39"/>
      <c r="H46" s="39">
        <v>250</v>
      </c>
      <c r="I46" s="53"/>
      <c r="J46" s="40">
        <f t="shared" si="2"/>
        <v>2433</v>
      </c>
      <c r="K46" s="18"/>
      <c r="L46">
        <v>1</v>
      </c>
    </row>
    <row r="47" spans="1:12" ht="33" customHeight="1">
      <c r="A47" s="120">
        <v>602</v>
      </c>
      <c r="B47" s="50" t="s">
        <v>27</v>
      </c>
      <c r="C47" s="133" t="s">
        <v>18</v>
      </c>
      <c r="D47" s="82">
        <v>2475</v>
      </c>
      <c r="E47" s="56"/>
      <c r="F47" s="24"/>
      <c r="G47" s="92"/>
      <c r="H47" s="39">
        <v>250</v>
      </c>
      <c r="I47" s="56"/>
      <c r="J47" s="40">
        <f t="shared" si="2"/>
        <v>2225</v>
      </c>
      <c r="K47" s="80"/>
      <c r="L47">
        <v>1</v>
      </c>
    </row>
    <row r="48" spans="1:12" ht="33" customHeight="1">
      <c r="A48" s="122">
        <v>602</v>
      </c>
      <c r="B48" s="49" t="s">
        <v>28</v>
      </c>
      <c r="C48" s="134" t="s">
        <v>18</v>
      </c>
      <c r="D48" s="82">
        <v>2475</v>
      </c>
      <c r="E48" s="56"/>
      <c r="F48" s="22"/>
      <c r="G48" s="75"/>
      <c r="H48" s="53"/>
      <c r="I48" s="53"/>
      <c r="J48" s="40">
        <f t="shared" si="2"/>
        <v>2475</v>
      </c>
      <c r="K48" s="28"/>
      <c r="L48">
        <v>1</v>
      </c>
    </row>
    <row r="49" spans="1:12" ht="33" customHeight="1">
      <c r="A49" s="122">
        <v>602</v>
      </c>
      <c r="B49" s="49" t="s">
        <v>54</v>
      </c>
      <c r="C49" s="134" t="s">
        <v>53</v>
      </c>
      <c r="D49" s="82">
        <v>2682</v>
      </c>
      <c r="E49" s="56"/>
      <c r="F49" s="22"/>
      <c r="G49" s="75"/>
      <c r="H49" s="53"/>
      <c r="I49" s="53"/>
      <c r="J49" s="40">
        <f t="shared" si="2"/>
        <v>2682</v>
      </c>
      <c r="K49" s="28"/>
      <c r="L49">
        <v>1</v>
      </c>
    </row>
    <row r="50" spans="1:12" ht="33" customHeight="1">
      <c r="A50" s="122">
        <v>602</v>
      </c>
      <c r="B50" s="127" t="s">
        <v>50</v>
      </c>
      <c r="C50" s="123" t="s">
        <v>51</v>
      </c>
      <c r="D50" s="82">
        <v>1238</v>
      </c>
      <c r="E50" s="56"/>
      <c r="F50" s="22"/>
      <c r="G50" s="75"/>
      <c r="H50" s="53"/>
      <c r="I50" s="53"/>
      <c r="J50" s="40">
        <f t="shared" si="2"/>
        <v>1238</v>
      </c>
      <c r="K50" s="28"/>
      <c r="L50">
        <v>1</v>
      </c>
    </row>
    <row r="51" spans="1:12" ht="33" customHeight="1">
      <c r="A51" s="120">
        <v>102</v>
      </c>
      <c r="B51" s="83" t="s">
        <v>52</v>
      </c>
      <c r="C51" s="123" t="s">
        <v>51</v>
      </c>
      <c r="D51" s="82">
        <v>494</v>
      </c>
      <c r="E51" s="56"/>
      <c r="F51" s="39"/>
      <c r="G51" s="34"/>
      <c r="H51" s="76"/>
      <c r="I51" s="53"/>
      <c r="J51" s="82">
        <f t="shared" si="2"/>
        <v>494</v>
      </c>
      <c r="K51" s="106"/>
      <c r="L51">
        <v>1</v>
      </c>
    </row>
    <row r="52" spans="1:11" ht="8.25" customHeight="1" thickBot="1">
      <c r="A52" s="108"/>
      <c r="B52" s="107"/>
      <c r="C52" s="135"/>
      <c r="D52" s="109"/>
      <c r="E52" s="112"/>
      <c r="F52" s="113"/>
      <c r="G52" s="110"/>
      <c r="H52" s="111"/>
      <c r="I52" s="114"/>
      <c r="J52" s="109"/>
      <c r="K52" s="10"/>
    </row>
    <row r="53" spans="1:12" ht="13.5" thickBot="1">
      <c r="A53" s="16"/>
      <c r="B53" s="11"/>
      <c r="C53" s="136" t="s">
        <v>7</v>
      </c>
      <c r="D53" s="29">
        <f>SUM(D38:D52)</f>
        <v>38808</v>
      </c>
      <c r="E53" s="29">
        <f>SUM(E38:E52)</f>
        <v>0</v>
      </c>
      <c r="F53" s="29">
        <f>SUM(F38:F51)</f>
        <v>0</v>
      </c>
      <c r="G53" s="29">
        <f>SUM(G38:G51)</f>
        <v>0</v>
      </c>
      <c r="H53" s="29">
        <f>SUM(H38:H51)</f>
        <v>500</v>
      </c>
      <c r="I53" s="29">
        <f>SUM(I38:I51)</f>
        <v>0</v>
      </c>
      <c r="J53" s="29">
        <f>SUM(J38:J51)</f>
        <v>38308</v>
      </c>
      <c r="K53" s="11"/>
      <c r="L53">
        <f>SUM(L38:L52)</f>
        <v>14</v>
      </c>
    </row>
    <row r="57" spans="1:11" ht="17.25" customHeight="1" thickBot="1">
      <c r="A57" s="14"/>
      <c r="B57" s="14"/>
      <c r="C57" s="225" t="s">
        <v>9</v>
      </c>
      <c r="D57" s="226"/>
      <c r="E57" s="226"/>
      <c r="F57" s="226"/>
      <c r="G57" s="227"/>
      <c r="H57" s="14"/>
      <c r="I57" s="14"/>
      <c r="J57" s="14"/>
      <c r="K57" s="14"/>
    </row>
    <row r="58" spans="1:11" ht="15.75" customHeight="1" thickBot="1">
      <c r="A58" s="14"/>
      <c r="B58" s="14"/>
      <c r="C58" s="217" t="s">
        <v>8</v>
      </c>
      <c r="D58" s="218"/>
      <c r="E58" s="218"/>
      <c r="F58" s="218"/>
      <c r="G58" s="219"/>
      <c r="H58" s="14"/>
      <c r="I58" s="14"/>
      <c r="J58" s="14"/>
      <c r="K58" s="2" t="s">
        <v>57</v>
      </c>
    </row>
    <row r="59" spans="1:11" ht="18" customHeight="1">
      <c r="A59" s="14"/>
      <c r="B59" s="14"/>
      <c r="C59" s="220" t="s">
        <v>76</v>
      </c>
      <c r="D59" s="221"/>
      <c r="E59" s="221"/>
      <c r="F59" s="221"/>
      <c r="G59" s="222"/>
      <c r="H59" s="14"/>
      <c r="I59" s="14"/>
      <c r="J59" s="14"/>
      <c r="K59" s="14"/>
    </row>
    <row r="60" spans="1:11" ht="17.25" customHeight="1">
      <c r="A60" s="5"/>
      <c r="B60" s="54" t="s">
        <v>79</v>
      </c>
      <c r="C60" s="7"/>
      <c r="D60" s="8"/>
      <c r="E60" s="9"/>
      <c r="F60" s="6"/>
      <c r="G60" s="3"/>
      <c r="H60" s="3"/>
      <c r="I60" s="3"/>
      <c r="J60" s="3"/>
      <c r="K60" s="1"/>
    </row>
    <row r="61" ht="13.5" thickBot="1"/>
    <row r="62" spans="1:11" ht="16.5" customHeight="1" thickBot="1">
      <c r="A62" s="5"/>
      <c r="B62" s="54"/>
      <c r="C62" s="7"/>
      <c r="D62" s="234" t="s">
        <v>11</v>
      </c>
      <c r="E62" s="235"/>
      <c r="F62" s="223"/>
      <c r="G62" s="223"/>
      <c r="H62" s="223"/>
      <c r="I62" s="224"/>
      <c r="J62" s="3"/>
      <c r="K62" s="1"/>
    </row>
    <row r="63" spans="1:11" ht="15" customHeight="1">
      <c r="A63" s="117" t="s">
        <v>14</v>
      </c>
      <c r="B63" s="228" t="s">
        <v>4</v>
      </c>
      <c r="C63" s="228" t="s">
        <v>12</v>
      </c>
      <c r="D63" s="230" t="s">
        <v>5</v>
      </c>
      <c r="E63" s="212" t="s">
        <v>10</v>
      </c>
      <c r="F63" s="212" t="s">
        <v>46</v>
      </c>
      <c r="G63" s="210" t="s">
        <v>44</v>
      </c>
      <c r="H63" s="212" t="s">
        <v>10</v>
      </c>
      <c r="I63" s="232" t="s">
        <v>43</v>
      </c>
      <c r="J63" s="212" t="s">
        <v>45</v>
      </c>
      <c r="K63" s="210" t="s">
        <v>6</v>
      </c>
    </row>
    <row r="64" spans="1:11" ht="13.5" thickBot="1">
      <c r="A64" s="118" t="s">
        <v>13</v>
      </c>
      <c r="B64" s="229"/>
      <c r="C64" s="229"/>
      <c r="D64" s="231"/>
      <c r="E64" s="213"/>
      <c r="F64" s="213"/>
      <c r="G64" s="211"/>
      <c r="H64" s="213"/>
      <c r="I64" s="233"/>
      <c r="J64" s="213"/>
      <c r="K64" s="211"/>
    </row>
    <row r="65" spans="1:11" ht="12.75">
      <c r="A65" s="173"/>
      <c r="B65" s="95"/>
      <c r="C65" s="95"/>
      <c r="D65" s="97">
        <v>7302</v>
      </c>
      <c r="E65" s="96"/>
      <c r="F65" s="96"/>
      <c r="G65" s="99"/>
      <c r="H65" s="99"/>
      <c r="I65" s="97"/>
      <c r="J65" s="96"/>
      <c r="K65" s="98"/>
    </row>
    <row r="66" spans="1:12" ht="31.5" customHeight="1">
      <c r="A66" s="174">
        <v>102</v>
      </c>
      <c r="B66" s="77" t="s">
        <v>58</v>
      </c>
      <c r="C66" s="49" t="s">
        <v>18</v>
      </c>
      <c r="D66" s="176">
        <v>1501</v>
      </c>
      <c r="E66" s="178"/>
      <c r="F66" s="181"/>
      <c r="G66" s="180"/>
      <c r="H66" s="146"/>
      <c r="I66" s="189"/>
      <c r="J66" s="38">
        <f>SUM(D66:E66)-SUM(F66:I66)</f>
        <v>1501</v>
      </c>
      <c r="K66" s="69"/>
      <c r="L66">
        <v>1</v>
      </c>
    </row>
    <row r="67" spans="1:12" ht="31.5" customHeight="1">
      <c r="A67" s="174">
        <v>102</v>
      </c>
      <c r="B67" s="41" t="s">
        <v>16</v>
      </c>
      <c r="C67" s="41" t="s">
        <v>41</v>
      </c>
      <c r="D67" s="176">
        <v>4957</v>
      </c>
      <c r="E67" s="74"/>
      <c r="F67" s="182"/>
      <c r="G67" s="34"/>
      <c r="H67" s="24"/>
      <c r="I67" s="53"/>
      <c r="J67" s="38">
        <f>SUM(D67:E67)-SUM(F67:I67)</f>
        <v>4957</v>
      </c>
      <c r="K67" s="69"/>
      <c r="L67">
        <v>1</v>
      </c>
    </row>
    <row r="68" spans="1:12" ht="31.5" customHeight="1">
      <c r="A68" s="174">
        <v>102</v>
      </c>
      <c r="B68" s="41" t="s">
        <v>22</v>
      </c>
      <c r="C68" s="41" t="s">
        <v>41</v>
      </c>
      <c r="D68" s="176">
        <v>5199</v>
      </c>
      <c r="E68" s="74"/>
      <c r="F68" s="182"/>
      <c r="G68" s="34"/>
      <c r="H68" s="24"/>
      <c r="I68" s="53"/>
      <c r="J68" s="38">
        <f aca="true" t="shared" si="3" ref="J68:J77">SUM(D68:E68)-SUM(F68:I68)</f>
        <v>5199</v>
      </c>
      <c r="K68" s="70"/>
      <c r="L68">
        <v>1</v>
      </c>
    </row>
    <row r="69" spans="1:12" ht="31.5" customHeight="1">
      <c r="A69" s="120">
        <v>102</v>
      </c>
      <c r="B69" s="83" t="s">
        <v>2</v>
      </c>
      <c r="C69" s="83" t="s">
        <v>41</v>
      </c>
      <c r="D69" s="177">
        <v>5500</v>
      </c>
      <c r="E69" s="74"/>
      <c r="F69" s="183"/>
      <c r="G69" s="35"/>
      <c r="H69" s="87"/>
      <c r="I69" s="53"/>
      <c r="J69" s="38">
        <f t="shared" si="3"/>
        <v>5500</v>
      </c>
      <c r="K69" s="70"/>
      <c r="L69">
        <v>1</v>
      </c>
    </row>
    <row r="70" spans="1:12" ht="31.5" customHeight="1">
      <c r="A70" s="120">
        <v>102</v>
      </c>
      <c r="B70" s="83" t="s">
        <v>3</v>
      </c>
      <c r="C70" s="83" t="s">
        <v>41</v>
      </c>
      <c r="D70" s="177">
        <v>5500</v>
      </c>
      <c r="E70" s="74"/>
      <c r="F70" s="183"/>
      <c r="G70" s="35"/>
      <c r="H70" s="87"/>
      <c r="I70" s="53"/>
      <c r="J70" s="38">
        <f t="shared" si="3"/>
        <v>5500</v>
      </c>
      <c r="K70" s="70"/>
      <c r="L70">
        <v>1</v>
      </c>
    </row>
    <row r="71" spans="1:12" ht="31.5" customHeight="1">
      <c r="A71" s="175">
        <v>102</v>
      </c>
      <c r="B71" s="77" t="s">
        <v>15</v>
      </c>
      <c r="C71" s="77" t="s">
        <v>41</v>
      </c>
      <c r="D71" s="176">
        <v>3203</v>
      </c>
      <c r="E71" s="74"/>
      <c r="F71" s="74"/>
      <c r="G71" s="34"/>
      <c r="H71" s="53"/>
      <c r="I71" s="76"/>
      <c r="J71" s="74">
        <f t="shared" si="3"/>
        <v>3203</v>
      </c>
      <c r="K71" s="191"/>
      <c r="L71">
        <v>1</v>
      </c>
    </row>
    <row r="72" spans="1:12" ht="31.5" customHeight="1">
      <c r="A72" s="175">
        <v>102</v>
      </c>
      <c r="B72" s="77" t="s">
        <v>47</v>
      </c>
      <c r="C72" s="77" t="s">
        <v>41</v>
      </c>
      <c r="D72" s="176">
        <v>5720</v>
      </c>
      <c r="E72" s="74"/>
      <c r="F72" s="74"/>
      <c r="G72" s="34"/>
      <c r="H72" s="53"/>
      <c r="I72" s="76"/>
      <c r="J72" s="74">
        <f t="shared" si="3"/>
        <v>5720</v>
      </c>
      <c r="K72" s="191"/>
      <c r="L72">
        <v>1</v>
      </c>
    </row>
    <row r="73" spans="1:12" ht="31.5" customHeight="1">
      <c r="A73" s="120">
        <v>602</v>
      </c>
      <c r="B73" s="50" t="s">
        <v>31</v>
      </c>
      <c r="C73" s="41" t="s">
        <v>41</v>
      </c>
      <c r="D73" s="176">
        <v>3916</v>
      </c>
      <c r="E73" s="74"/>
      <c r="F73" s="182"/>
      <c r="G73" s="34"/>
      <c r="H73" s="90"/>
      <c r="I73" s="53"/>
      <c r="J73" s="38">
        <f t="shared" si="3"/>
        <v>3916</v>
      </c>
      <c r="K73" s="70"/>
      <c r="L73">
        <v>1</v>
      </c>
    </row>
    <row r="74" spans="1:12" ht="31.5" customHeight="1">
      <c r="A74" s="120">
        <v>602</v>
      </c>
      <c r="B74" s="102" t="s">
        <v>26</v>
      </c>
      <c r="C74" s="103" t="s">
        <v>41</v>
      </c>
      <c r="D74" s="176">
        <v>4607</v>
      </c>
      <c r="E74" s="74"/>
      <c r="F74" s="184"/>
      <c r="G74" s="100"/>
      <c r="H74" s="101"/>
      <c r="I74" s="52"/>
      <c r="J74" s="82">
        <f t="shared" si="3"/>
        <v>4607</v>
      </c>
      <c r="K74" s="192"/>
      <c r="L74">
        <v>1</v>
      </c>
    </row>
    <row r="75" spans="1:12" ht="33.75" customHeight="1">
      <c r="A75" s="120">
        <v>102</v>
      </c>
      <c r="B75" s="102" t="s">
        <v>63</v>
      </c>
      <c r="C75" s="127" t="s">
        <v>51</v>
      </c>
      <c r="D75" s="176">
        <v>1187</v>
      </c>
      <c r="E75" s="179"/>
      <c r="F75" s="181"/>
      <c r="G75" s="180"/>
      <c r="H75" s="146"/>
      <c r="I75" s="189"/>
      <c r="J75" s="82">
        <f t="shared" si="3"/>
        <v>1187</v>
      </c>
      <c r="K75" s="178"/>
      <c r="L75">
        <v>1</v>
      </c>
    </row>
    <row r="76" spans="1:12" ht="33.75" customHeight="1">
      <c r="A76" s="196">
        <v>102</v>
      </c>
      <c r="B76" s="194" t="s">
        <v>70</v>
      </c>
      <c r="C76" s="185" t="s">
        <v>41</v>
      </c>
      <c r="D76" s="197">
        <v>3475</v>
      </c>
      <c r="E76" s="186"/>
      <c r="F76" s="187"/>
      <c r="G76" s="198">
        <v>500</v>
      </c>
      <c r="H76" s="188"/>
      <c r="I76" s="190"/>
      <c r="J76" s="199">
        <f t="shared" si="3"/>
        <v>2975</v>
      </c>
      <c r="K76" s="178"/>
      <c r="L76">
        <v>1</v>
      </c>
    </row>
    <row r="77" spans="1:12" ht="33.75" customHeight="1">
      <c r="A77" s="203">
        <v>102</v>
      </c>
      <c r="B77" s="152" t="s">
        <v>75</v>
      </c>
      <c r="C77" s="152" t="s">
        <v>51</v>
      </c>
      <c r="D77" s="39">
        <v>1375</v>
      </c>
      <c r="E77" s="206">
        <v>1375</v>
      </c>
      <c r="F77" s="204"/>
      <c r="G77" s="39"/>
      <c r="H77" s="146"/>
      <c r="I77" s="146"/>
      <c r="J77" s="205">
        <f t="shared" si="3"/>
        <v>2750</v>
      </c>
      <c r="K77" s="195"/>
      <c r="L77">
        <v>1</v>
      </c>
    </row>
    <row r="78" spans="1:12" ht="33.75" customHeight="1">
      <c r="A78" s="203">
        <v>102</v>
      </c>
      <c r="B78" s="152" t="s">
        <v>77</v>
      </c>
      <c r="C78" s="152" t="s">
        <v>78</v>
      </c>
      <c r="D78" s="39">
        <v>1652</v>
      </c>
      <c r="E78" s="146"/>
      <c r="F78" s="204"/>
      <c r="G78" s="39"/>
      <c r="H78" s="146"/>
      <c r="I78" s="146"/>
      <c r="J78" s="205">
        <f>SUM(D78:E78)-SUM(F78:I78)</f>
        <v>1652</v>
      </c>
      <c r="K78" s="195"/>
      <c r="L78">
        <v>1</v>
      </c>
    </row>
    <row r="79" spans="1:12" ht="13.5" thickBot="1">
      <c r="A79" s="16"/>
      <c r="B79" s="11"/>
      <c r="C79" s="200" t="s">
        <v>7</v>
      </c>
      <c r="D79" s="201">
        <f>SUM(D66:D78)</f>
        <v>47792</v>
      </c>
      <c r="E79" s="201">
        <f>SUM(E66:E78)</f>
        <v>1375</v>
      </c>
      <c r="F79" s="201">
        <f>SUM(F67:F77)</f>
        <v>0</v>
      </c>
      <c r="G79" s="201">
        <f>SUM(G67:G78)</f>
        <v>500</v>
      </c>
      <c r="H79" s="201">
        <f>SUM(H67:H78)</f>
        <v>0</v>
      </c>
      <c r="I79" s="201">
        <f>SUM(I67:I78)</f>
        <v>0</v>
      </c>
      <c r="J79" s="202">
        <f>SUM(J66:J78)</f>
        <v>48667</v>
      </c>
      <c r="K79" s="193"/>
      <c r="L79">
        <f>SUM(L66:L78)</f>
        <v>13</v>
      </c>
    </row>
    <row r="83" spans="4:10" ht="12.75">
      <c r="D83" s="88">
        <f aca="true" t="shared" si="4" ref="D83:J83">D24+D53+D79</f>
        <v>113903</v>
      </c>
      <c r="E83" s="88">
        <f t="shared" si="4"/>
        <v>1375</v>
      </c>
      <c r="F83" s="88">
        <f t="shared" si="4"/>
        <v>0</v>
      </c>
      <c r="G83" s="88">
        <f t="shared" si="4"/>
        <v>500</v>
      </c>
      <c r="H83" s="88">
        <f t="shared" si="4"/>
        <v>500</v>
      </c>
      <c r="I83" s="88">
        <f t="shared" si="4"/>
        <v>359.52</v>
      </c>
      <c r="J83" s="209">
        <f t="shared" si="4"/>
        <v>113918.48</v>
      </c>
    </row>
    <row r="86" ht="12.75">
      <c r="D86" s="208">
        <f>D83+E83</f>
        <v>115278</v>
      </c>
    </row>
    <row r="87" spans="4:12" ht="12.75">
      <c r="D87" s="93"/>
      <c r="E87" s="93"/>
      <c r="F87" s="93"/>
      <c r="G87" s="93"/>
      <c r="H87" s="93"/>
      <c r="I87" s="93"/>
      <c r="J87" s="93"/>
      <c r="L87">
        <f>L24+L53+L79</f>
        <v>40</v>
      </c>
    </row>
    <row r="88" ht="12.75">
      <c r="G88" s="17"/>
    </row>
    <row r="92" spans="4:10" ht="12.75">
      <c r="D92"/>
      <c r="F92"/>
      <c r="G92"/>
      <c r="H92"/>
      <c r="I92"/>
      <c r="J92"/>
    </row>
    <row r="94" ht="12.75">
      <c r="J94" s="89"/>
    </row>
    <row r="99" spans="2:4" ht="12.75">
      <c r="B99" s="161" t="s">
        <v>59</v>
      </c>
      <c r="C99" s="160">
        <f>D24+D38+D51+D66+D75+D77+D78</f>
        <v>35013</v>
      </c>
      <c r="D99" s="15">
        <f>C99+E83</f>
        <v>36388</v>
      </c>
    </row>
    <row r="100" spans="2:3" ht="12.75">
      <c r="B100" s="162" t="s">
        <v>60</v>
      </c>
      <c r="C100" s="163">
        <f>D39+D40+D41+D42+D43+D44+D45+D46+D47+D48+D49+D50</f>
        <v>36813</v>
      </c>
    </row>
    <row r="101" spans="2:3" ht="12.75">
      <c r="B101" s="157" t="s">
        <v>61</v>
      </c>
      <c r="C101" s="156">
        <f>D67+D68+D69+D70+D71+D72+D76</f>
        <v>33554</v>
      </c>
    </row>
    <row r="102" spans="2:3" ht="12.75">
      <c r="B102" s="158" t="s">
        <v>62</v>
      </c>
      <c r="C102" s="159">
        <f>D73+D74</f>
        <v>8523</v>
      </c>
    </row>
    <row r="104" spans="3:10" ht="12.75">
      <c r="C104" s="148">
        <f>SUM(C99:C103)</f>
        <v>113903</v>
      </c>
      <c r="J104" s="149"/>
    </row>
    <row r="107" spans="3:4" ht="12.75">
      <c r="C107" s="148">
        <f>C104+E83</f>
        <v>115278</v>
      </c>
      <c r="D107" s="207" t="s">
        <v>81</v>
      </c>
    </row>
  </sheetData>
  <sheetProtection/>
  <mergeCells count="45">
    <mergeCell ref="C1:G1"/>
    <mergeCell ref="C2:G2"/>
    <mergeCell ref="C3:G3"/>
    <mergeCell ref="D6:E6"/>
    <mergeCell ref="F6:I6"/>
    <mergeCell ref="B35:B36"/>
    <mergeCell ref="C35:C36"/>
    <mergeCell ref="D35:D36"/>
    <mergeCell ref="D34:E34"/>
    <mergeCell ref="G35:G36"/>
    <mergeCell ref="B7:B8"/>
    <mergeCell ref="B63:B64"/>
    <mergeCell ref="C63:C64"/>
    <mergeCell ref="D63:D64"/>
    <mergeCell ref="J63:J64"/>
    <mergeCell ref="F62:I62"/>
    <mergeCell ref="C57:G57"/>
    <mergeCell ref="C59:G59"/>
    <mergeCell ref="I63:I64"/>
    <mergeCell ref="D62:E62"/>
    <mergeCell ref="F7:F8"/>
    <mergeCell ref="H7:H8"/>
    <mergeCell ref="G7:G8"/>
    <mergeCell ref="F34:I34"/>
    <mergeCell ref="C30:G30"/>
    <mergeCell ref="H35:H36"/>
    <mergeCell ref="K7:K8"/>
    <mergeCell ref="J7:J8"/>
    <mergeCell ref="I35:I36"/>
    <mergeCell ref="E7:E8"/>
    <mergeCell ref="C7:C8"/>
    <mergeCell ref="E35:E36"/>
    <mergeCell ref="C31:G31"/>
    <mergeCell ref="C32:G32"/>
    <mergeCell ref="D7:D8"/>
    <mergeCell ref="I7:I8"/>
    <mergeCell ref="K63:K64"/>
    <mergeCell ref="E63:E64"/>
    <mergeCell ref="F63:F64"/>
    <mergeCell ref="G63:G64"/>
    <mergeCell ref="J35:J36"/>
    <mergeCell ref="H63:H64"/>
    <mergeCell ref="K35:K36"/>
    <mergeCell ref="F35:F36"/>
    <mergeCell ref="C58:G58"/>
  </mergeCells>
  <printOptions/>
  <pageMargins left="0.67" right="0.15748031496062992" top="0.1968503937007874" bottom="0.1968503937007874" header="0.1968503937007874" footer="0"/>
  <pageSetup horizontalDpi="600" verticalDpi="600" orientation="landscape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6" sqref="A16"/>
    </sheetView>
  </sheetViews>
  <sheetFormatPr defaultColWidth="11.421875" defaultRowHeight="12.75"/>
  <cols>
    <col min="1" max="1" width="31.57421875" style="0" customWidth="1"/>
    <col min="2" max="8" width="4.7109375" style="0" customWidth="1"/>
  </cols>
  <sheetData>
    <row r="1" spans="1:9" ht="15.75">
      <c r="A1" s="240" t="s">
        <v>67</v>
      </c>
      <c r="B1" s="240"/>
      <c r="C1" s="240"/>
      <c r="D1" s="240"/>
      <c r="E1" s="240"/>
      <c r="F1" s="240"/>
      <c r="G1" s="240"/>
      <c r="H1" s="240"/>
      <c r="I1" s="240"/>
    </row>
    <row r="3" spans="2:8" ht="22.5">
      <c r="B3" s="164" t="s">
        <v>64</v>
      </c>
      <c r="C3" s="164" t="s">
        <v>68</v>
      </c>
      <c r="D3" s="164" t="s">
        <v>65</v>
      </c>
      <c r="E3" s="164" t="s">
        <v>66</v>
      </c>
      <c r="F3" s="164" t="s">
        <v>71</v>
      </c>
      <c r="G3" s="164" t="s">
        <v>72</v>
      </c>
      <c r="H3" s="164" t="s">
        <v>73</v>
      </c>
    </row>
    <row r="5" spans="1:9" ht="12.75">
      <c r="A5" s="165" t="s">
        <v>32</v>
      </c>
      <c r="B5" s="150" t="s">
        <v>69</v>
      </c>
      <c r="C5" s="151" t="s">
        <v>69</v>
      </c>
      <c r="D5" s="151" t="s">
        <v>69</v>
      </c>
      <c r="E5" s="155" t="s">
        <v>69</v>
      </c>
      <c r="F5" s="155" t="s">
        <v>69</v>
      </c>
      <c r="G5" s="155" t="s">
        <v>69</v>
      </c>
      <c r="H5" s="155" t="s">
        <v>69</v>
      </c>
      <c r="I5" s="1" t="s">
        <v>74</v>
      </c>
    </row>
    <row r="6" spans="1:9" ht="12.75">
      <c r="A6" s="165" t="s">
        <v>20</v>
      </c>
      <c r="B6" s="150" t="s">
        <v>69</v>
      </c>
      <c r="C6" s="151" t="s">
        <v>69</v>
      </c>
      <c r="D6" s="151" t="s">
        <v>69</v>
      </c>
      <c r="E6" s="155" t="s">
        <v>69</v>
      </c>
      <c r="F6" s="145" t="s">
        <v>69</v>
      </c>
      <c r="G6" s="145" t="s">
        <v>69</v>
      </c>
      <c r="H6" s="145" t="s">
        <v>69</v>
      </c>
      <c r="I6" s="1" t="s">
        <v>74</v>
      </c>
    </row>
    <row r="7" spans="1:8" ht="12.75">
      <c r="A7" s="147" t="s">
        <v>29</v>
      </c>
      <c r="B7" s="166"/>
      <c r="C7" s="167"/>
      <c r="D7" s="167"/>
      <c r="E7" s="155" t="s">
        <v>69</v>
      </c>
      <c r="F7" s="145" t="s">
        <v>69</v>
      </c>
      <c r="G7" s="145" t="s">
        <v>69</v>
      </c>
      <c r="H7" s="145" t="s">
        <v>69</v>
      </c>
    </row>
    <row r="8" spans="1:8" ht="12.75">
      <c r="A8" s="152" t="s">
        <v>52</v>
      </c>
      <c r="B8" s="166"/>
      <c r="C8" s="167"/>
      <c r="D8" s="167"/>
      <c r="E8" s="168" t="s">
        <v>69</v>
      </c>
      <c r="F8" s="145" t="s">
        <v>69</v>
      </c>
      <c r="G8" s="145" t="s">
        <v>69</v>
      </c>
      <c r="H8" s="145" t="s">
        <v>69</v>
      </c>
    </row>
    <row r="9" spans="1:8" ht="12.75">
      <c r="A9" s="144" t="s">
        <v>15</v>
      </c>
      <c r="B9" s="166"/>
      <c r="C9" s="169"/>
      <c r="D9" s="167"/>
      <c r="E9" s="167"/>
      <c r="F9" s="145" t="s">
        <v>69</v>
      </c>
      <c r="G9" s="145" t="s">
        <v>69</v>
      </c>
      <c r="H9" s="145" t="s">
        <v>69</v>
      </c>
    </row>
    <row r="10" spans="1:8" ht="12.75">
      <c r="A10" s="153" t="s">
        <v>30</v>
      </c>
      <c r="B10" s="169"/>
      <c r="C10" s="167"/>
      <c r="D10" s="169"/>
      <c r="E10" s="167"/>
      <c r="G10" s="145" t="s">
        <v>69</v>
      </c>
      <c r="H10" s="145" t="s">
        <v>69</v>
      </c>
    </row>
    <row r="11" spans="1:8" ht="12.75">
      <c r="A11" s="154" t="s">
        <v>28</v>
      </c>
      <c r="B11" s="169"/>
      <c r="C11" s="167"/>
      <c r="D11" s="167"/>
      <c r="E11" s="170"/>
      <c r="G11" s="145" t="s">
        <v>69</v>
      </c>
      <c r="H11" s="145" t="s">
        <v>69</v>
      </c>
    </row>
    <row r="12" spans="1:8" ht="12.75">
      <c r="A12" s="147" t="s">
        <v>19</v>
      </c>
      <c r="B12" s="241"/>
      <c r="C12" s="241"/>
      <c r="D12" s="241"/>
      <c r="E12" s="167"/>
      <c r="H12" s="145" t="s">
        <v>69</v>
      </c>
    </row>
    <row r="13" spans="1:8" ht="12.75">
      <c r="A13" s="147" t="s">
        <v>37</v>
      </c>
      <c r="B13" s="241"/>
      <c r="C13" s="241"/>
      <c r="D13" s="241"/>
      <c r="E13" s="167"/>
      <c r="H13" s="145" t="s">
        <v>69</v>
      </c>
    </row>
    <row r="14" spans="1:8" ht="12.75">
      <c r="A14" s="150" t="s">
        <v>38</v>
      </c>
      <c r="B14" s="241"/>
      <c r="C14" s="241"/>
      <c r="D14" s="241"/>
      <c r="E14" s="167"/>
      <c r="H14" s="145" t="s">
        <v>69</v>
      </c>
    </row>
    <row r="15" spans="1:8" ht="12.75">
      <c r="A15" s="147" t="s">
        <v>50</v>
      </c>
      <c r="B15" s="241"/>
      <c r="C15" s="241"/>
      <c r="D15" s="241"/>
      <c r="E15" s="167"/>
      <c r="H15" s="145" t="s">
        <v>69</v>
      </c>
    </row>
    <row r="16" spans="1:8" ht="12.75">
      <c r="A16" s="150" t="s">
        <v>31</v>
      </c>
      <c r="B16" s="241"/>
      <c r="C16" s="241"/>
      <c r="D16" s="241"/>
      <c r="E16" s="167"/>
      <c r="H16" s="145" t="s">
        <v>69</v>
      </c>
    </row>
    <row r="17" spans="1:5" ht="12.75">
      <c r="A17" s="171"/>
      <c r="B17" s="241"/>
      <c r="C17" s="241"/>
      <c r="D17" s="241"/>
      <c r="E17" s="167"/>
    </row>
    <row r="18" spans="1:5" ht="12.75">
      <c r="A18" s="172"/>
      <c r="B18" s="241"/>
      <c r="C18" s="241"/>
      <c r="D18" s="241"/>
      <c r="E18" s="167"/>
    </row>
  </sheetData>
  <sheetProtection/>
  <mergeCells count="8">
    <mergeCell ref="A1:I1"/>
    <mergeCell ref="B17:D17"/>
    <mergeCell ref="B18:D18"/>
    <mergeCell ref="B12:D12"/>
    <mergeCell ref="B13:D13"/>
    <mergeCell ref="B14:D14"/>
    <mergeCell ref="B15:D15"/>
    <mergeCell ref="B16:D1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MUNICIPIO DE ZAPOTANEJO, JALISCO.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SUB TESORERIA</dc:creator>
  <cp:keywords/>
  <dc:description/>
  <cp:lastModifiedBy>ayuntamiento zapotlanejo</cp:lastModifiedBy>
  <cp:lastPrinted>2013-04-26T14:21:31Z</cp:lastPrinted>
  <dcterms:created xsi:type="dcterms:W3CDTF">2004-06-15T17:48:10Z</dcterms:created>
  <dcterms:modified xsi:type="dcterms:W3CDTF">2013-05-06T17:12:39Z</dcterms:modified>
  <cp:category/>
  <cp:version/>
  <cp:contentType/>
  <cp:contentStatus/>
</cp:coreProperties>
</file>