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'PENSIONADOS'!$A$1:$K$104</definedName>
  </definedNames>
  <calcPr fullCalcOnLoad="1"/>
</workbook>
</file>

<file path=xl/sharedStrings.xml><?xml version="1.0" encoding="utf-8"?>
<sst xmlns="http://schemas.openxmlformats.org/spreadsheetml/2006/main" count="250" uniqueCount="102">
  <si>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</si>
  <si>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</si>
  <si>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</si>
  <si>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</si>
  <si>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</si>
  <si>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</si>
  <si>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</si>
  <si>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</si>
  <si>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</si>
  <si>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</si>
  <si>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</si>
  <si>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</si>
  <si>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</si>
  <si>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</si>
  <si>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</si>
  <si>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</si>
  <si>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</si>
  <si>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</si>
  <si>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</si>
  <si>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</si>
  <si>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</si>
  <si>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</si>
  <si>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</si>
  <si>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</si>
  <si>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</si>
  <si>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</si>
  <si>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</si>
  <si>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</si>
  <si>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</si>
  <si>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</si>
  <si>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</si>
  <si>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</si>
  <si>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</si>
  <si>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</si>
  <si>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</si>
  <si>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</si>
  <si>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</si>
  <si>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</si>
  <si>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</si>
  <si>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</si>
  <si>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</si>
  <si>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</si>
  <si>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</si>
  <si>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</si>
  <si>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</si>
  <si>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</si>
  <si>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</si>
  <si>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</si>
  <si>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</si>
  <si>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</si>
  <si>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</si>
  <si>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</si>
  <si>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</si>
  <si>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</si>
  <si>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</si>
  <si>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</si>
  <si>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</si>
  <si>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</si>
  <si>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</si>
  <si>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</si>
  <si>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</si>
  <si>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</si>
  <si>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</si>
  <si>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</si>
  <si>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</si>
  <si>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</si>
  <si>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</si>
  <si>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</si>
  <si>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</si>
  <si>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</si>
  <si>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</si>
  <si>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</si>
  <si>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</si>
  <si>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</si>
  <si>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</si>
  <si>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</si>
  <si>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</si>
  <si>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</si>
  <si>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</si>
  <si>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</si>
  <si>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</si>
  <si>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</si>
  <si>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</si>
  <si>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</si>
  <si>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</si>
  <si>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</si>
  <si>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</si>
  <si>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</si>
  <si>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</si>
  <si>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</si>
  <si>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</si>
  <si>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</si>
  <si>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</si>
  <si>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</si>
  <si>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</si>
  <si>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</si>
  <si>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</si>
  <si>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</si>
  <si>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</si>
  <si>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</si>
  <si>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</si>
  <si>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PRIMERA  QUINCENA AGOSTO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</si>
</sst>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9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64" fontId="3" fillId="0" borderId="16" xfId="46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8" xfId="51" applyFont="1" applyFill="1" applyBorder="1" applyAlignment="1">
      <alignment vertical="center"/>
      <protection/>
    </xf>
    <xf numFmtId="0" fontId="13" fillId="0" borderId="19" xfId="5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0" fillId="33" borderId="19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9" xfId="51" applyFont="1" applyFill="1" applyBorder="1" applyAlignment="1">
      <alignment vertical="center" wrapText="1"/>
      <protection/>
    </xf>
    <xf numFmtId="0" fontId="1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10" fillId="0" borderId="19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64" fontId="9" fillId="0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164" fontId="3" fillId="0" borderId="22" xfId="46" applyFont="1" applyFill="1" applyBorder="1" applyAlignment="1" applyProtection="1">
      <alignment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22" xfId="0" applyFont="1" applyFill="1" applyBorder="1" applyAlignment="1">
      <alignment horizontal="left" vertical="center"/>
    </xf>
    <xf numFmtId="0" fontId="3" fillId="0" borderId="22" xfId="51" applyFont="1" applyFill="1" applyBorder="1" applyAlignment="1">
      <alignment vertical="center"/>
      <protection/>
    </xf>
    <xf numFmtId="164" fontId="3" fillId="0" borderId="22" xfId="46" applyFont="1" applyFill="1" applyBorder="1" applyAlignment="1" applyProtection="1">
      <alignment vertic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9" fillId="0" borderId="22" xfId="46" applyNumberFormat="1" applyFont="1" applyFill="1" applyBorder="1" applyAlignment="1" applyProtection="1">
      <alignment horizontal="center" vertical="center"/>
      <protection/>
    </xf>
    <xf numFmtId="0" fontId="9" fillId="0" borderId="22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1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164" fontId="3" fillId="0" borderId="28" xfId="46" applyFont="1" applyFill="1" applyBorder="1" applyAlignment="1" applyProtection="1">
      <alignment horizontal="center"/>
      <protection/>
    </xf>
    <xf numFmtId="0" fontId="3" fillId="0" borderId="22" xfId="51" applyFont="1" applyFill="1" applyBorder="1" applyAlignment="1">
      <alignment vertical="center" wrapText="1"/>
      <protection/>
    </xf>
    <xf numFmtId="0" fontId="3" fillId="0" borderId="22" xfId="0" applyFont="1" applyFill="1" applyBorder="1" applyAlignment="1">
      <alignment horizontal="center" vertic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24" xfId="51" applyFont="1" applyBorder="1" applyAlignment="1">
      <alignment vertical="center"/>
      <protection/>
    </xf>
    <xf numFmtId="164" fontId="3" fillId="0" borderId="29" xfId="46" applyFont="1" applyFill="1" applyBorder="1" applyAlignment="1" applyProtection="1">
      <alignment/>
      <protection/>
    </xf>
    <xf numFmtId="164" fontId="3" fillId="0" borderId="29" xfId="46" applyFont="1" applyFill="1" applyBorder="1" applyAlignment="1" applyProtection="1">
      <alignment horizont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3" fontId="3" fillId="33" borderId="22" xfId="0" applyNumberFormat="1" applyFont="1" applyFill="1" applyBorder="1" applyAlignment="1">
      <alignment horizontal="center"/>
    </xf>
    <xf numFmtId="164" fontId="3" fillId="0" borderId="22" xfId="46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vertical="center"/>
    </xf>
    <xf numFmtId="164" fontId="9" fillId="0" borderId="22" xfId="46" applyNumberFormat="1" applyFont="1" applyFill="1" applyBorder="1" applyAlignment="1" applyProtection="1">
      <alignment vertical="center"/>
      <protection/>
    </xf>
    <xf numFmtId="164" fontId="49" fillId="0" borderId="22" xfId="46" applyNumberFormat="1" applyFont="1" applyFill="1" applyBorder="1" applyAlignment="1" applyProtection="1">
      <alignment horizontal="center" vertical="center"/>
      <protection/>
    </xf>
    <xf numFmtId="164" fontId="9" fillId="0" borderId="31" xfId="46" applyNumberFormat="1" applyFont="1" applyFill="1" applyBorder="1" applyAlignment="1" applyProtection="1">
      <alignment horizontal="center" vertical="center"/>
      <protection/>
    </xf>
    <xf numFmtId="164" fontId="3" fillId="0" borderId="31" xfId="46" applyFont="1" applyFill="1" applyBorder="1" applyAlignment="1" applyProtection="1">
      <alignment horizontal="center" vertical="center"/>
      <protection/>
    </xf>
    <xf numFmtId="164" fontId="3" fillId="0" borderId="31" xfId="46" applyFont="1" applyFill="1" applyBorder="1" applyAlignment="1" applyProtection="1">
      <alignment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164" fontId="2" fillId="0" borderId="35" xfId="46" applyFont="1" applyFill="1" applyBorder="1" applyAlignment="1" applyProtection="1">
      <alignment/>
      <protection/>
    </xf>
    <xf numFmtId="164" fontId="2" fillId="0" borderId="36" xfId="46" applyFont="1" applyFill="1" applyBorder="1" applyAlignment="1" applyProtection="1">
      <alignment/>
      <protection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2" fillId="0" borderId="37" xfId="0" applyFont="1" applyBorder="1" applyAlignment="1">
      <alignment/>
    </xf>
    <xf numFmtId="164" fontId="2" fillId="0" borderId="38" xfId="46" applyFont="1" applyFill="1" applyBorder="1" applyAlignment="1" applyProtection="1">
      <alignment/>
      <protection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9" fillId="0" borderId="46" xfId="0" applyFont="1" applyFill="1" applyBorder="1" applyAlignment="1">
      <alignment horizontal="center" vertical="center"/>
    </xf>
    <xf numFmtId="0" fontId="3" fillId="0" borderId="47" xfId="51" applyFont="1" applyFill="1" applyBorder="1" applyAlignment="1">
      <alignment vertical="center" wrapText="1"/>
      <protection/>
    </xf>
    <xf numFmtId="0" fontId="3" fillId="0" borderId="47" xfId="51" applyFont="1" applyFill="1" applyBorder="1" applyAlignment="1">
      <alignment vertical="center"/>
      <protection/>
    </xf>
    <xf numFmtId="164" fontId="9" fillId="0" borderId="47" xfId="46" applyNumberFormat="1" applyFont="1" applyFill="1" applyBorder="1" applyAlignment="1" applyProtection="1">
      <alignment horizontal="center" vertical="center"/>
      <protection/>
    </xf>
    <xf numFmtId="164" fontId="3" fillId="0" borderId="47" xfId="46" applyFont="1" applyFill="1" applyBorder="1" applyAlignment="1" applyProtection="1">
      <alignment horizontal="center" vertical="center"/>
      <protection/>
    </xf>
    <xf numFmtId="164" fontId="3" fillId="0" borderId="47" xfId="46" applyFont="1" applyFill="1" applyBorder="1" applyAlignment="1" applyProtection="1">
      <alignment/>
      <protection/>
    </xf>
    <xf numFmtId="164" fontId="3" fillId="0" borderId="47" xfId="46" applyFont="1" applyFill="1" applyBorder="1" applyAlignment="1" applyProtection="1">
      <alignment horizontal="center"/>
      <protection/>
    </xf>
    <xf numFmtId="0" fontId="8" fillId="0" borderId="48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3" fillId="0" borderId="52" xfId="51" applyFont="1" applyFill="1" applyBorder="1" applyAlignment="1">
      <alignment vertical="center" wrapText="1"/>
      <protection/>
    </xf>
    <xf numFmtId="0" fontId="3" fillId="0" borderId="52" xfId="51" applyFont="1" applyFill="1" applyBorder="1" applyAlignment="1">
      <alignment vertical="center"/>
      <protection/>
    </xf>
    <xf numFmtId="0" fontId="8" fillId="0" borderId="53" xfId="0" applyFont="1" applyBorder="1" applyAlignment="1">
      <alignment horizontal="left"/>
    </xf>
    <xf numFmtId="164" fontId="2" fillId="0" borderId="54" xfId="46" applyFont="1" applyFill="1" applyBorder="1" applyAlignment="1" applyProtection="1">
      <alignment/>
      <protection/>
    </xf>
    <xf numFmtId="0" fontId="3" fillId="0" borderId="40" xfId="0" applyFont="1" applyBorder="1" applyAlignment="1">
      <alignment/>
    </xf>
    <xf numFmtId="0" fontId="8" fillId="0" borderId="41" xfId="0" applyFont="1" applyBorder="1" applyAlignment="1">
      <alignment horizontal="left"/>
    </xf>
    <xf numFmtId="164" fontId="9" fillId="0" borderId="44" xfId="46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10" fillId="33" borderId="56" xfId="51" applyFont="1" applyFill="1" applyBorder="1" applyAlignment="1">
      <alignment vertical="center"/>
      <protection/>
    </xf>
    <xf numFmtId="0" fontId="2" fillId="0" borderId="57" xfId="0" applyFont="1" applyBorder="1" applyAlignment="1">
      <alignment/>
    </xf>
    <xf numFmtId="164" fontId="2" fillId="0" borderId="38" xfId="46" applyFont="1" applyFill="1" applyBorder="1" applyAlignment="1" applyProtection="1">
      <alignment horizontal="center" vertical="center"/>
      <protection/>
    </xf>
    <xf numFmtId="0" fontId="8" fillId="0" borderId="58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2" fillId="38" borderId="6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2" fillId="38" borderId="68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64" fontId="2" fillId="0" borderId="10" xfId="46" applyFont="1" applyFill="1" applyBorder="1" applyAlignment="1" applyProtection="1">
      <alignment horizontal="center"/>
      <protection/>
    </xf>
    <xf numFmtId="164" fontId="2" fillId="0" borderId="61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164" fontId="2" fillId="0" borderId="21" xfId="46" applyFont="1" applyFill="1" applyBorder="1" applyAlignment="1" applyProtection="1">
      <alignment horizontal="center"/>
      <protection/>
    </xf>
    <xf numFmtId="164" fontId="2" fillId="0" borderId="75" xfId="46" applyFont="1" applyFill="1" applyBorder="1" applyAlignment="1" applyProtection="1">
      <alignment horizontal="center"/>
      <protection/>
    </xf>
    <xf numFmtId="164" fontId="2" fillId="0" borderId="76" xfId="46" applyFont="1" applyFill="1" applyBorder="1" applyAlignment="1" applyProtection="1">
      <alignment horizontal="center"/>
      <protection/>
    </xf>
    <xf numFmtId="164" fontId="2" fillId="0" borderId="54" xfId="46" applyFont="1" applyFill="1" applyBorder="1" applyAlignment="1" applyProtection="1">
      <alignment horizontal="center"/>
      <protection/>
    </xf>
    <xf numFmtId="0" fontId="6" fillId="0" borderId="73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26</xdr:row>
      <xdr:rowOff>180975</xdr:rowOff>
    </xdr:from>
    <xdr:to>
      <xdr:col>1</xdr:col>
      <xdr:colOff>1238250</xdr:colOff>
      <xdr:row>29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5345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544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2888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115" zoomScaleNormal="115" zoomScalePageLayoutView="0" workbookViewId="0" topLeftCell="A60">
      <selection activeCell="C79" sqref="C7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66" t="s">
        <v>0</v>
      </c>
      <c r="D1" s="166"/>
      <c r="E1" s="166"/>
      <c r="F1" s="166"/>
      <c r="G1" s="166"/>
      <c r="H1" s="3"/>
      <c r="I1" s="3"/>
      <c r="J1" s="3"/>
      <c r="K1" s="3"/>
    </row>
    <row r="2" spans="1:11" ht="15.75" customHeight="1">
      <c r="A2" s="3"/>
      <c r="B2" s="3"/>
      <c r="C2" s="167" t="s">
        <v>1</v>
      </c>
      <c r="D2" s="167"/>
      <c r="E2" s="167"/>
      <c r="F2" s="167"/>
      <c r="G2" s="167"/>
      <c r="H2" s="3"/>
      <c r="I2" s="3"/>
      <c r="J2" s="3"/>
      <c r="K2" s="4" t="s">
        <v>2</v>
      </c>
    </row>
    <row r="3" spans="1:11" ht="17.25" customHeight="1">
      <c r="A3" s="3"/>
      <c r="B3" s="3"/>
      <c r="C3" s="163" t="s">
        <v>101</v>
      </c>
      <c r="D3" s="163"/>
      <c r="E3" s="163"/>
      <c r="F3" s="163"/>
      <c r="G3" s="163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 thickBo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 thickBot="1">
      <c r="A6" s="5"/>
      <c r="B6" s="12"/>
      <c r="C6" s="7"/>
      <c r="D6" s="181" t="s">
        <v>4</v>
      </c>
      <c r="E6" s="181"/>
      <c r="F6" s="182" t="s">
        <v>100</v>
      </c>
      <c r="G6" s="183"/>
      <c r="H6" s="183"/>
      <c r="I6" s="184"/>
      <c r="J6" s="11"/>
      <c r="K6" s="12"/>
    </row>
    <row r="7" spans="1:11" s="14" customFormat="1" ht="15" customHeight="1" thickBot="1">
      <c r="A7" s="108" t="s">
        <v>5</v>
      </c>
      <c r="B7" s="168" t="s">
        <v>6</v>
      </c>
      <c r="C7" s="170" t="s">
        <v>7</v>
      </c>
      <c r="D7" s="159" t="s">
        <v>8</v>
      </c>
      <c r="E7" s="155" t="s">
        <v>9</v>
      </c>
      <c r="F7" s="159" t="s">
        <v>10</v>
      </c>
      <c r="G7" s="159" t="s">
        <v>11</v>
      </c>
      <c r="H7" s="159" t="s">
        <v>9</v>
      </c>
      <c r="I7" s="159" t="s">
        <v>12</v>
      </c>
      <c r="J7" s="159" t="s">
        <v>13</v>
      </c>
      <c r="K7" s="175" t="s">
        <v>14</v>
      </c>
    </row>
    <row r="8" spans="1:11" ht="12" customHeight="1">
      <c r="A8" s="117" t="s">
        <v>15</v>
      </c>
      <c r="B8" s="169"/>
      <c r="C8" s="171"/>
      <c r="D8" s="160"/>
      <c r="E8" s="156"/>
      <c r="F8" s="160"/>
      <c r="G8" s="160"/>
      <c r="H8" s="160"/>
      <c r="I8" s="160"/>
      <c r="J8" s="160"/>
      <c r="K8" s="176"/>
    </row>
    <row r="9" spans="1:11" ht="13.5" customHeight="1">
      <c r="A9" s="143"/>
      <c r="B9" s="77" t="s">
        <v>16</v>
      </c>
      <c r="C9" s="78"/>
      <c r="D9" s="79">
        <v>7301</v>
      </c>
      <c r="E9" s="8"/>
      <c r="F9" s="80"/>
      <c r="G9" s="81"/>
      <c r="H9" s="25"/>
      <c r="I9" s="82"/>
      <c r="J9" s="83"/>
      <c r="K9" s="144"/>
    </row>
    <row r="10" spans="1:12" ht="33" customHeight="1">
      <c r="A10" s="120">
        <v>102</v>
      </c>
      <c r="B10" s="74" t="s">
        <v>21</v>
      </c>
      <c r="C10" s="69" t="s">
        <v>18</v>
      </c>
      <c r="D10" s="73">
        <v>2570</v>
      </c>
      <c r="E10" s="65"/>
      <c r="F10" s="64"/>
      <c r="G10" s="66"/>
      <c r="H10" s="66"/>
      <c r="I10" s="66"/>
      <c r="J10" s="65">
        <f aca="true" t="shared" si="0" ref="J10:J24">SUM(D10:E10)-SUM(F10:I10)</f>
        <v>2570</v>
      </c>
      <c r="K10" s="121"/>
      <c r="L10">
        <v>1</v>
      </c>
    </row>
    <row r="11" spans="1:12" ht="33" customHeight="1">
      <c r="A11" s="120">
        <v>102</v>
      </c>
      <c r="B11" s="60" t="s">
        <v>53</v>
      </c>
      <c r="C11" s="69" t="s">
        <v>18</v>
      </c>
      <c r="D11" s="73">
        <v>1623</v>
      </c>
      <c r="E11" s="65"/>
      <c r="F11" s="64"/>
      <c r="G11" s="66"/>
      <c r="H11" s="66"/>
      <c r="I11" s="66"/>
      <c r="J11" s="65">
        <f t="shared" si="0"/>
        <v>1623</v>
      </c>
      <c r="K11" s="121"/>
      <c r="L11">
        <v>1</v>
      </c>
    </row>
    <row r="12" spans="1:12" ht="33" customHeight="1">
      <c r="A12" s="120">
        <v>102</v>
      </c>
      <c r="B12" s="69" t="s">
        <v>38</v>
      </c>
      <c r="C12" s="68" t="s">
        <v>18</v>
      </c>
      <c r="D12" s="73">
        <v>1623</v>
      </c>
      <c r="E12" s="65"/>
      <c r="F12" s="64"/>
      <c r="G12" s="66"/>
      <c r="H12" s="66"/>
      <c r="I12" s="66"/>
      <c r="J12" s="65">
        <f t="shared" si="0"/>
        <v>1623</v>
      </c>
      <c r="K12" s="121"/>
      <c r="L12">
        <v>1</v>
      </c>
    </row>
    <row r="13" spans="1:12" ht="33" customHeight="1">
      <c r="A13" s="120">
        <v>102</v>
      </c>
      <c r="B13" s="74" t="s">
        <v>19</v>
      </c>
      <c r="C13" s="69" t="s">
        <v>18</v>
      </c>
      <c r="D13" s="73">
        <v>2127</v>
      </c>
      <c r="E13" s="65"/>
      <c r="F13" s="64"/>
      <c r="G13" s="66"/>
      <c r="H13" s="66"/>
      <c r="I13" s="66"/>
      <c r="J13" s="65">
        <f t="shared" si="0"/>
        <v>2127</v>
      </c>
      <c r="K13" s="121"/>
      <c r="L13">
        <v>1</v>
      </c>
    </row>
    <row r="14" spans="1:12" ht="33" customHeight="1">
      <c r="A14" s="120">
        <v>102</v>
      </c>
      <c r="B14" s="74" t="s">
        <v>17</v>
      </c>
      <c r="C14" s="74" t="s">
        <v>18</v>
      </c>
      <c r="D14" s="73">
        <v>1434</v>
      </c>
      <c r="E14" s="65"/>
      <c r="F14" s="64"/>
      <c r="G14" s="66"/>
      <c r="H14" s="66"/>
      <c r="I14" s="66"/>
      <c r="J14" s="65">
        <f t="shared" si="0"/>
        <v>1434</v>
      </c>
      <c r="K14" s="121"/>
      <c r="L14">
        <v>1</v>
      </c>
    </row>
    <row r="15" spans="1:12" ht="33" customHeight="1">
      <c r="A15" s="120">
        <v>102</v>
      </c>
      <c r="B15" s="74" t="s">
        <v>25</v>
      </c>
      <c r="C15" s="74" t="s">
        <v>18</v>
      </c>
      <c r="D15" s="73">
        <v>2165</v>
      </c>
      <c r="E15" s="65"/>
      <c r="F15" s="64"/>
      <c r="G15" s="66"/>
      <c r="H15" s="66"/>
      <c r="I15" s="66"/>
      <c r="J15" s="65">
        <f t="shared" si="0"/>
        <v>2165</v>
      </c>
      <c r="K15" s="121"/>
      <c r="L15">
        <v>1</v>
      </c>
    </row>
    <row r="16" spans="1:12" ht="33" customHeight="1">
      <c r="A16" s="120">
        <v>102</v>
      </c>
      <c r="B16" s="74" t="s">
        <v>32</v>
      </c>
      <c r="C16" s="84" t="s">
        <v>31</v>
      </c>
      <c r="D16" s="73">
        <v>2480</v>
      </c>
      <c r="E16" s="65"/>
      <c r="F16" s="65"/>
      <c r="G16" s="65"/>
      <c r="H16" s="66"/>
      <c r="I16" s="66"/>
      <c r="J16" s="61">
        <f t="shared" si="0"/>
        <v>2480</v>
      </c>
      <c r="K16" s="124"/>
      <c r="L16">
        <v>1</v>
      </c>
    </row>
    <row r="17" spans="1:12" ht="33" customHeight="1">
      <c r="A17" s="126">
        <v>102</v>
      </c>
      <c r="B17" s="69" t="s">
        <v>28</v>
      </c>
      <c r="C17" s="68" t="s">
        <v>18</v>
      </c>
      <c r="D17" s="73">
        <v>1705</v>
      </c>
      <c r="E17" s="65"/>
      <c r="F17" s="86"/>
      <c r="G17" s="65"/>
      <c r="H17" s="66"/>
      <c r="I17" s="65"/>
      <c r="J17" s="65">
        <f t="shared" si="0"/>
        <v>1705</v>
      </c>
      <c r="K17" s="145"/>
      <c r="L17">
        <v>1</v>
      </c>
    </row>
    <row r="18" spans="1:12" ht="33" customHeight="1">
      <c r="A18" s="120">
        <v>102</v>
      </c>
      <c r="B18" s="74" t="s">
        <v>22</v>
      </c>
      <c r="C18" s="69" t="s">
        <v>18</v>
      </c>
      <c r="D18" s="73">
        <v>2570</v>
      </c>
      <c r="E18" s="65"/>
      <c r="F18" s="65"/>
      <c r="G18" s="66"/>
      <c r="H18" s="66"/>
      <c r="I18" s="66"/>
      <c r="J18" s="65">
        <f t="shared" si="0"/>
        <v>2570</v>
      </c>
      <c r="K18" s="124"/>
      <c r="L18">
        <v>1</v>
      </c>
    </row>
    <row r="19" spans="1:12" ht="33" customHeight="1">
      <c r="A19" s="120">
        <v>102</v>
      </c>
      <c r="B19" s="84" t="s">
        <v>66</v>
      </c>
      <c r="C19" s="69" t="s">
        <v>18</v>
      </c>
      <c r="D19" s="73">
        <v>1787</v>
      </c>
      <c r="E19" s="65"/>
      <c r="F19" s="65"/>
      <c r="G19" s="66"/>
      <c r="H19" s="65"/>
      <c r="I19" s="66"/>
      <c r="J19" s="65">
        <f t="shared" si="0"/>
        <v>1787</v>
      </c>
      <c r="K19" s="146"/>
      <c r="L19">
        <v>1</v>
      </c>
    </row>
    <row r="20" spans="1:12" ht="33.75" customHeight="1">
      <c r="A20" s="120">
        <v>102</v>
      </c>
      <c r="B20" s="74" t="s">
        <v>20</v>
      </c>
      <c r="C20" s="69" t="s">
        <v>18</v>
      </c>
      <c r="D20" s="73">
        <v>2573</v>
      </c>
      <c r="E20" s="66"/>
      <c r="F20" s="64"/>
      <c r="G20" s="66"/>
      <c r="H20" s="66"/>
      <c r="I20" s="66"/>
      <c r="J20" s="65">
        <f t="shared" si="0"/>
        <v>2573</v>
      </c>
      <c r="K20" s="122"/>
      <c r="L20">
        <v>1</v>
      </c>
    </row>
    <row r="21" spans="1:12" ht="33.75" customHeight="1">
      <c r="A21" s="120">
        <v>102</v>
      </c>
      <c r="B21" s="74" t="s">
        <v>23</v>
      </c>
      <c r="C21" s="69" t="s">
        <v>18</v>
      </c>
      <c r="D21" s="73">
        <v>2573</v>
      </c>
      <c r="E21" s="66"/>
      <c r="F21" s="64"/>
      <c r="G21" s="66"/>
      <c r="H21" s="66"/>
      <c r="I21" s="66"/>
      <c r="J21" s="65">
        <f t="shared" si="0"/>
        <v>2573</v>
      </c>
      <c r="K21" s="147"/>
      <c r="L21">
        <v>1</v>
      </c>
    </row>
    <row r="22" spans="1:12" ht="33.75" customHeight="1">
      <c r="A22" s="120">
        <v>102</v>
      </c>
      <c r="B22" s="68" t="s">
        <v>24</v>
      </c>
      <c r="C22" s="68" t="s">
        <v>18</v>
      </c>
      <c r="D22" s="73">
        <v>3373</v>
      </c>
      <c r="E22" s="66"/>
      <c r="F22" s="64"/>
      <c r="G22" s="66"/>
      <c r="H22" s="66"/>
      <c r="I22" s="66"/>
      <c r="J22" s="65">
        <f t="shared" si="0"/>
        <v>3373</v>
      </c>
      <c r="K22" s="147"/>
      <c r="L22">
        <v>1</v>
      </c>
    </row>
    <row r="23" spans="1:12" ht="33.75" customHeight="1">
      <c r="A23" s="120">
        <v>102</v>
      </c>
      <c r="B23" s="84" t="s">
        <v>67</v>
      </c>
      <c r="C23" s="84" t="s">
        <v>27</v>
      </c>
      <c r="D23" s="73">
        <v>1284</v>
      </c>
      <c r="E23" s="65"/>
      <c r="F23" s="64"/>
      <c r="G23" s="66"/>
      <c r="H23" s="66"/>
      <c r="I23" s="66"/>
      <c r="J23" s="65">
        <f t="shared" si="0"/>
        <v>1284</v>
      </c>
      <c r="K23" s="147"/>
      <c r="L23">
        <v>1</v>
      </c>
    </row>
    <row r="24" spans="1:12" ht="33.75" customHeight="1">
      <c r="A24" s="120">
        <v>102</v>
      </c>
      <c r="B24" s="74" t="s">
        <v>34</v>
      </c>
      <c r="C24" s="84" t="s">
        <v>27</v>
      </c>
      <c r="D24" s="73">
        <v>1699</v>
      </c>
      <c r="E24" s="65"/>
      <c r="F24" s="64"/>
      <c r="G24" s="66"/>
      <c r="H24" s="66"/>
      <c r="I24" s="66"/>
      <c r="J24" s="65">
        <f t="shared" si="0"/>
        <v>1699</v>
      </c>
      <c r="K24" s="138"/>
      <c r="L24">
        <v>1</v>
      </c>
    </row>
    <row r="25" spans="1:12" ht="12.75">
      <c r="A25" s="148"/>
      <c r="B25" s="149"/>
      <c r="C25" s="150" t="s">
        <v>35</v>
      </c>
      <c r="D25" s="151">
        <f>SUM(D10:D24)</f>
        <v>31586</v>
      </c>
      <c r="E25" s="151">
        <f>SUM(E10:E24)</f>
        <v>0</v>
      </c>
      <c r="F25" s="151">
        <f>SUM(F10:F19)</f>
        <v>0</v>
      </c>
      <c r="G25" s="151">
        <f>SUM(G10:G19)</f>
        <v>0</v>
      </c>
      <c r="H25" s="151">
        <f>SUM(H10:H19)</f>
        <v>0</v>
      </c>
      <c r="I25" s="151">
        <f>SUM(I10:I19)</f>
        <v>0</v>
      </c>
      <c r="J25" s="151">
        <f>SUM(J10:J24)</f>
        <v>31586</v>
      </c>
      <c r="K25" s="152"/>
      <c r="L25">
        <f>SUM(L10:L24)</f>
        <v>15</v>
      </c>
    </row>
    <row r="26" spans="1:11" ht="12.75">
      <c r="A26" s="18"/>
      <c r="B26" s="19"/>
      <c r="C26" s="20"/>
      <c r="D26" s="21"/>
      <c r="E26" s="21"/>
      <c r="F26" s="21"/>
      <c r="G26" s="21"/>
      <c r="H26" s="21"/>
      <c r="I26" s="21"/>
      <c r="J26" s="21"/>
      <c r="K26" s="17"/>
    </row>
    <row r="27" spans="1:11" ht="19.5" customHeight="1" thickBot="1">
      <c r="A27" s="3"/>
      <c r="B27" s="3"/>
      <c r="C27" s="166" t="s">
        <v>0</v>
      </c>
      <c r="D27" s="166"/>
      <c r="E27" s="166"/>
      <c r="F27" s="166"/>
      <c r="G27" s="166"/>
      <c r="H27" s="3"/>
      <c r="I27" s="3"/>
      <c r="J27" s="3"/>
      <c r="K27" s="3"/>
    </row>
    <row r="28" spans="1:11" ht="15" customHeight="1" thickBot="1">
      <c r="A28" s="3"/>
      <c r="B28" s="3"/>
      <c r="C28" s="167" t="s">
        <v>1</v>
      </c>
      <c r="D28" s="167"/>
      <c r="E28" s="167"/>
      <c r="F28" s="167"/>
      <c r="G28" s="167"/>
      <c r="H28" s="3"/>
      <c r="I28" s="3"/>
      <c r="J28" s="3"/>
      <c r="K28" s="4" t="s">
        <v>36</v>
      </c>
    </row>
    <row r="29" spans="1:11" ht="16.5" customHeight="1">
      <c r="A29" s="3"/>
      <c r="B29" s="3"/>
      <c r="C29" s="163" t="s">
        <v>101</v>
      </c>
      <c r="D29" s="163"/>
      <c r="E29" s="163"/>
      <c r="F29" s="163"/>
      <c r="G29" s="163"/>
      <c r="H29" s="3"/>
      <c r="I29" s="3"/>
      <c r="J29" s="3"/>
      <c r="K29" s="3"/>
    </row>
    <row r="30" spans="1:11" ht="20.25" customHeight="1" thickBot="1">
      <c r="A30" s="5"/>
      <c r="B30" s="6" t="s">
        <v>37</v>
      </c>
      <c r="C30" s="7"/>
      <c r="D30" s="8"/>
      <c r="E30" s="9"/>
      <c r="F30" s="10"/>
      <c r="G30" s="11"/>
      <c r="H30" s="11"/>
      <c r="I30" s="11"/>
      <c r="J30" s="11"/>
      <c r="K30" s="12"/>
    </row>
    <row r="31" spans="1:11" ht="20.25" customHeight="1">
      <c r="A31" s="5"/>
      <c r="B31" s="6"/>
      <c r="C31" s="7"/>
      <c r="D31" s="172" t="s">
        <v>4</v>
      </c>
      <c r="E31" s="172"/>
      <c r="F31" s="173" t="s">
        <v>100</v>
      </c>
      <c r="G31" s="173"/>
      <c r="H31" s="173"/>
      <c r="I31" s="173"/>
      <c r="J31" s="11"/>
      <c r="K31" s="12"/>
    </row>
    <row r="32" spans="1:11" ht="18" customHeight="1">
      <c r="A32" s="13" t="s">
        <v>5</v>
      </c>
      <c r="B32" s="169" t="s">
        <v>6</v>
      </c>
      <c r="C32" s="174" t="s">
        <v>7</v>
      </c>
      <c r="D32" s="160" t="s">
        <v>8</v>
      </c>
      <c r="E32" s="160" t="s">
        <v>9</v>
      </c>
      <c r="F32" s="160" t="s">
        <v>10</v>
      </c>
      <c r="G32" s="160" t="s">
        <v>11</v>
      </c>
      <c r="H32" s="160" t="s">
        <v>9</v>
      </c>
      <c r="I32" s="160" t="s">
        <v>12</v>
      </c>
      <c r="J32" s="160" t="s">
        <v>13</v>
      </c>
      <c r="K32" s="160" t="s">
        <v>14</v>
      </c>
    </row>
    <row r="33" spans="1:11" ht="17.25" customHeight="1" thickBot="1">
      <c r="A33" s="15" t="s">
        <v>15</v>
      </c>
      <c r="B33" s="169"/>
      <c r="C33" s="174"/>
      <c r="D33" s="160"/>
      <c r="E33" s="160"/>
      <c r="F33" s="160"/>
      <c r="G33" s="160"/>
      <c r="H33" s="160"/>
      <c r="I33" s="160"/>
      <c r="J33" s="160"/>
      <c r="K33" s="160"/>
    </row>
    <row r="34" spans="1:11" ht="12.75">
      <c r="A34" s="76"/>
      <c r="B34" s="91" t="s">
        <v>16</v>
      </c>
      <c r="C34" s="92"/>
      <c r="D34" s="79">
        <v>7301</v>
      </c>
      <c r="E34" s="82"/>
      <c r="F34" s="93"/>
      <c r="G34" s="94"/>
      <c r="H34" s="95"/>
      <c r="I34" s="82"/>
      <c r="J34" s="96"/>
      <c r="K34" s="153"/>
    </row>
    <row r="35" spans="1:12" ht="33" customHeight="1">
      <c r="A35" s="59">
        <v>102</v>
      </c>
      <c r="B35" s="84" t="s">
        <v>63</v>
      </c>
      <c r="C35" s="84" t="s">
        <v>27</v>
      </c>
      <c r="D35" s="73">
        <v>1283</v>
      </c>
      <c r="E35" s="65"/>
      <c r="F35" s="65"/>
      <c r="G35" s="65"/>
      <c r="H35" s="65"/>
      <c r="I35" s="66"/>
      <c r="J35" s="61">
        <f aca="true" t="shared" si="1" ref="J35:J47">SUM(D35:E35)-SUM(F35:I35)</f>
        <v>1283</v>
      </c>
      <c r="K35" s="154"/>
      <c r="L35">
        <v>1</v>
      </c>
    </row>
    <row r="36" spans="1:12" ht="33" customHeight="1">
      <c r="A36" s="59">
        <v>102</v>
      </c>
      <c r="B36" s="74" t="s">
        <v>29</v>
      </c>
      <c r="C36" s="84" t="s">
        <v>27</v>
      </c>
      <c r="D36" s="73">
        <v>1003</v>
      </c>
      <c r="E36" s="65"/>
      <c r="F36" s="65"/>
      <c r="G36" s="66"/>
      <c r="H36" s="65"/>
      <c r="I36" s="66"/>
      <c r="J36" s="61">
        <f t="shared" si="1"/>
        <v>1003</v>
      </c>
      <c r="K36" s="87"/>
      <c r="L36">
        <v>1</v>
      </c>
    </row>
    <row r="37" spans="1:12" ht="33" customHeight="1">
      <c r="A37" s="59">
        <v>102</v>
      </c>
      <c r="B37" s="84" t="s">
        <v>65</v>
      </c>
      <c r="C37" s="84" t="s">
        <v>27</v>
      </c>
      <c r="D37" s="101">
        <v>1487</v>
      </c>
      <c r="E37" s="65"/>
      <c r="F37" s="65"/>
      <c r="G37" s="66"/>
      <c r="H37" s="65"/>
      <c r="I37" s="66"/>
      <c r="J37" s="61">
        <f t="shared" si="1"/>
        <v>1487</v>
      </c>
      <c r="K37" s="87"/>
      <c r="L37">
        <v>1</v>
      </c>
    </row>
    <row r="38" spans="1:12" ht="33" customHeight="1">
      <c r="A38" s="59">
        <v>102</v>
      </c>
      <c r="B38" s="68" t="s">
        <v>26</v>
      </c>
      <c r="C38" s="84" t="s">
        <v>27</v>
      </c>
      <c r="D38" s="73">
        <v>806</v>
      </c>
      <c r="E38" s="65"/>
      <c r="F38" s="64"/>
      <c r="G38" s="66"/>
      <c r="H38" s="66"/>
      <c r="I38" s="66"/>
      <c r="J38" s="65">
        <f t="shared" si="1"/>
        <v>806</v>
      </c>
      <c r="K38" s="88"/>
      <c r="L38">
        <v>1</v>
      </c>
    </row>
    <row r="39" spans="1:12" ht="33" customHeight="1">
      <c r="A39" s="59">
        <v>602</v>
      </c>
      <c r="B39" s="84" t="s">
        <v>62</v>
      </c>
      <c r="C39" s="69" t="s">
        <v>55</v>
      </c>
      <c r="D39" s="73">
        <v>4983</v>
      </c>
      <c r="E39" s="65"/>
      <c r="F39" s="64"/>
      <c r="G39" s="66"/>
      <c r="H39" s="66"/>
      <c r="I39" s="66"/>
      <c r="J39" s="65">
        <f>SUM(D39:E39)-SUM(F39:I39)</f>
        <v>4983</v>
      </c>
      <c r="K39" s="16"/>
      <c r="L39">
        <v>1</v>
      </c>
    </row>
    <row r="40" spans="1:12" ht="33" customHeight="1">
      <c r="A40" s="59">
        <v>102</v>
      </c>
      <c r="B40" s="84" t="s">
        <v>64</v>
      </c>
      <c r="C40" s="84" t="s">
        <v>55</v>
      </c>
      <c r="D40" s="73">
        <v>3759</v>
      </c>
      <c r="E40" s="65"/>
      <c r="F40" s="64"/>
      <c r="G40" s="65">
        <v>200</v>
      </c>
      <c r="H40" s="66"/>
      <c r="I40" s="66"/>
      <c r="J40" s="65">
        <f t="shared" si="1"/>
        <v>3559</v>
      </c>
      <c r="K40" s="16"/>
      <c r="L40">
        <v>1</v>
      </c>
    </row>
    <row r="41" spans="1:12" ht="33" customHeight="1">
      <c r="A41" s="59">
        <v>102</v>
      </c>
      <c r="B41" s="60" t="s">
        <v>60</v>
      </c>
      <c r="C41" s="60" t="s">
        <v>55</v>
      </c>
      <c r="D41" s="73">
        <v>6186</v>
      </c>
      <c r="E41" s="65"/>
      <c r="F41" s="64"/>
      <c r="G41" s="66"/>
      <c r="H41" s="66"/>
      <c r="I41" s="66"/>
      <c r="J41" s="65">
        <f t="shared" si="1"/>
        <v>6186</v>
      </c>
      <c r="K41" s="16"/>
      <c r="L41">
        <v>1</v>
      </c>
    </row>
    <row r="42" spans="1:12" ht="33" customHeight="1">
      <c r="A42" s="59">
        <v>102</v>
      </c>
      <c r="B42" s="60" t="s">
        <v>88</v>
      </c>
      <c r="C42" s="69" t="s">
        <v>55</v>
      </c>
      <c r="D42" s="73">
        <v>3255</v>
      </c>
      <c r="E42" s="65"/>
      <c r="F42" s="64"/>
      <c r="G42" s="66"/>
      <c r="H42" s="66"/>
      <c r="I42" s="66"/>
      <c r="J42" s="65">
        <f t="shared" si="1"/>
        <v>3255</v>
      </c>
      <c r="K42" s="16"/>
      <c r="L42">
        <v>1</v>
      </c>
    </row>
    <row r="43" spans="1:12" ht="33" customHeight="1">
      <c r="A43" s="59">
        <v>102</v>
      </c>
      <c r="B43" s="69" t="s">
        <v>57</v>
      </c>
      <c r="C43" s="69" t="s">
        <v>55</v>
      </c>
      <c r="D43" s="73">
        <v>5949</v>
      </c>
      <c r="E43" s="65"/>
      <c r="F43" s="64"/>
      <c r="G43" s="66"/>
      <c r="H43" s="66"/>
      <c r="I43" s="66"/>
      <c r="J43" s="65">
        <f t="shared" si="1"/>
        <v>5949</v>
      </c>
      <c r="K43" s="16"/>
      <c r="L43">
        <v>1</v>
      </c>
    </row>
    <row r="44" spans="1:12" ht="33" customHeight="1">
      <c r="A44" s="85">
        <v>102</v>
      </c>
      <c r="B44" s="60" t="s">
        <v>59</v>
      </c>
      <c r="C44" s="60" t="s">
        <v>55</v>
      </c>
      <c r="D44" s="73">
        <v>3464</v>
      </c>
      <c r="E44" s="65"/>
      <c r="F44" s="97"/>
      <c r="G44" s="65"/>
      <c r="H44" s="65"/>
      <c r="I44" s="66"/>
      <c r="J44" s="86">
        <f t="shared" si="1"/>
        <v>3464</v>
      </c>
      <c r="K44" s="89"/>
      <c r="L44">
        <v>1</v>
      </c>
    </row>
    <row r="45" spans="1:12" ht="33" customHeight="1">
      <c r="A45" s="85">
        <v>102</v>
      </c>
      <c r="B45" s="74" t="s">
        <v>56</v>
      </c>
      <c r="C45" s="74" t="s">
        <v>55</v>
      </c>
      <c r="D45" s="73">
        <v>5622</v>
      </c>
      <c r="E45" s="65"/>
      <c r="F45" s="66"/>
      <c r="G45" s="98"/>
      <c r="H45" s="65"/>
      <c r="I45" s="65"/>
      <c r="J45" s="86">
        <f t="shared" si="1"/>
        <v>5622</v>
      </c>
      <c r="K45" s="26"/>
      <c r="L45">
        <v>1</v>
      </c>
    </row>
    <row r="46" spans="1:12" ht="33" customHeight="1">
      <c r="A46" s="59">
        <v>102</v>
      </c>
      <c r="B46" s="74" t="s">
        <v>54</v>
      </c>
      <c r="C46" s="74" t="s">
        <v>55</v>
      </c>
      <c r="D46" s="73">
        <v>5361</v>
      </c>
      <c r="E46" s="65"/>
      <c r="F46" s="66"/>
      <c r="G46" s="65"/>
      <c r="H46" s="66"/>
      <c r="I46" s="66"/>
      <c r="J46" s="86">
        <f t="shared" si="1"/>
        <v>5361</v>
      </c>
      <c r="K46" s="90"/>
      <c r="L46">
        <v>1</v>
      </c>
    </row>
    <row r="47" spans="1:12" ht="33" customHeight="1">
      <c r="A47" s="59">
        <v>102</v>
      </c>
      <c r="B47" s="69" t="s">
        <v>58</v>
      </c>
      <c r="C47" s="69" t="s">
        <v>55</v>
      </c>
      <c r="D47" s="73">
        <v>5949</v>
      </c>
      <c r="E47" s="65"/>
      <c r="F47" s="66"/>
      <c r="G47" s="65"/>
      <c r="H47" s="66"/>
      <c r="I47" s="66"/>
      <c r="J47" s="86">
        <f t="shared" si="1"/>
        <v>5949</v>
      </c>
      <c r="K47" s="90"/>
      <c r="L47">
        <v>1</v>
      </c>
    </row>
    <row r="48" spans="1:12" ht="13.5" thickBot="1">
      <c r="A48" s="22"/>
      <c r="B48" s="23"/>
      <c r="C48" s="24" t="s">
        <v>35</v>
      </c>
      <c r="D48" s="28">
        <f aca="true" t="shared" si="2" ref="D48:J48">SUM(D35:D47)</f>
        <v>49107</v>
      </c>
      <c r="E48" s="28">
        <f t="shared" si="2"/>
        <v>0</v>
      </c>
      <c r="F48" s="28">
        <f t="shared" si="2"/>
        <v>0</v>
      </c>
      <c r="G48" s="28">
        <f t="shared" si="2"/>
        <v>200</v>
      </c>
      <c r="H48" s="28">
        <f t="shared" si="2"/>
        <v>0</v>
      </c>
      <c r="I48" s="28">
        <f t="shared" si="2"/>
        <v>0</v>
      </c>
      <c r="J48" s="28">
        <f t="shared" si="2"/>
        <v>48907</v>
      </c>
      <c r="K48" s="22"/>
      <c r="L48">
        <f>SUM(L35:L47)</f>
        <v>13</v>
      </c>
    </row>
    <row r="55" spans="1:11" ht="15" customHeight="1">
      <c r="A55" s="3"/>
      <c r="B55" s="3"/>
      <c r="C55" s="166" t="s">
        <v>0</v>
      </c>
      <c r="D55" s="166"/>
      <c r="E55" s="166"/>
      <c r="F55" s="166"/>
      <c r="G55" s="166"/>
      <c r="H55" s="3"/>
      <c r="I55" s="3"/>
      <c r="J55" s="3"/>
      <c r="K55" s="3"/>
    </row>
    <row r="56" spans="1:11" ht="13.5" customHeight="1" thickBot="1">
      <c r="A56" s="3"/>
      <c r="B56" s="3"/>
      <c r="C56" s="167" t="s">
        <v>1</v>
      </c>
      <c r="D56" s="167"/>
      <c r="E56" s="167"/>
      <c r="F56" s="167"/>
      <c r="G56" s="167"/>
      <c r="H56" s="3"/>
      <c r="I56" s="3"/>
      <c r="J56" s="3"/>
      <c r="K56" s="4" t="s">
        <v>52</v>
      </c>
    </row>
    <row r="57" spans="1:11" ht="14.25" customHeight="1">
      <c r="A57" s="3"/>
      <c r="B57" s="3"/>
      <c r="C57" s="163" t="s">
        <v>101</v>
      </c>
      <c r="D57" s="163"/>
      <c r="E57" s="163"/>
      <c r="F57" s="163"/>
      <c r="G57" s="163"/>
      <c r="H57" s="3"/>
      <c r="I57" s="3"/>
      <c r="J57" s="3"/>
      <c r="K57" s="3"/>
    </row>
    <row r="58" spans="1:11" ht="17.25" customHeight="1">
      <c r="A58" s="5"/>
      <c r="B58" s="6" t="s">
        <v>37</v>
      </c>
      <c r="C58" s="7"/>
      <c r="D58" s="8"/>
      <c r="E58" s="9"/>
      <c r="F58" s="10"/>
      <c r="G58" s="11"/>
      <c r="H58" s="11"/>
      <c r="I58" s="11"/>
      <c r="J58" s="11"/>
      <c r="K58" s="12"/>
    </row>
    <row r="59" ht="9" customHeight="1" thickBot="1"/>
    <row r="60" spans="1:11" ht="16.5" customHeight="1" thickBot="1">
      <c r="A60" s="5"/>
      <c r="B60" s="6"/>
      <c r="C60" s="7"/>
      <c r="D60" s="164" t="s">
        <v>4</v>
      </c>
      <c r="E60" s="164"/>
      <c r="F60" s="165" t="s">
        <v>100</v>
      </c>
      <c r="G60" s="165"/>
      <c r="H60" s="165"/>
      <c r="I60" s="165"/>
      <c r="J60" s="11"/>
      <c r="K60" s="12"/>
    </row>
    <row r="61" spans="1:11" ht="15" customHeight="1" thickBot="1">
      <c r="A61" s="108" t="s">
        <v>5</v>
      </c>
      <c r="B61" s="168" t="s">
        <v>6</v>
      </c>
      <c r="C61" s="170" t="s">
        <v>7</v>
      </c>
      <c r="D61" s="159" t="s">
        <v>8</v>
      </c>
      <c r="E61" s="155" t="s">
        <v>9</v>
      </c>
      <c r="F61" s="159" t="s">
        <v>10</v>
      </c>
      <c r="G61" s="155" t="s">
        <v>11</v>
      </c>
      <c r="H61" s="159" t="s">
        <v>9</v>
      </c>
      <c r="I61" s="157" t="s">
        <v>12</v>
      </c>
      <c r="J61" s="159" t="s">
        <v>13</v>
      </c>
      <c r="K61" s="161" t="s">
        <v>14</v>
      </c>
    </row>
    <row r="62" spans="1:11" ht="13.5" thickBot="1">
      <c r="A62" s="117" t="s">
        <v>15</v>
      </c>
      <c r="B62" s="169"/>
      <c r="C62" s="171"/>
      <c r="D62" s="160"/>
      <c r="E62" s="156"/>
      <c r="F62" s="160"/>
      <c r="G62" s="156"/>
      <c r="H62" s="160"/>
      <c r="I62" s="158"/>
      <c r="J62" s="160"/>
      <c r="K62" s="162"/>
    </row>
    <row r="63" spans="1:11" ht="10.5" customHeight="1">
      <c r="A63" s="118"/>
      <c r="B63" s="55"/>
      <c r="C63" s="56"/>
      <c r="D63" s="57">
        <v>7302</v>
      </c>
      <c r="E63" s="58"/>
      <c r="F63" s="57"/>
      <c r="G63" s="71"/>
      <c r="H63" s="71"/>
      <c r="I63" s="72"/>
      <c r="J63" s="57"/>
      <c r="K63" s="119"/>
    </row>
    <row r="64" spans="1:12" ht="30.75" customHeight="1">
      <c r="A64" s="120">
        <v>602</v>
      </c>
      <c r="B64" s="74" t="s">
        <v>90</v>
      </c>
      <c r="C64" s="69" t="s">
        <v>18</v>
      </c>
      <c r="D64" s="73">
        <v>2677</v>
      </c>
      <c r="E64" s="62"/>
      <c r="F64" s="63"/>
      <c r="G64" s="64"/>
      <c r="H64" s="64"/>
      <c r="I64" s="64"/>
      <c r="J64" s="65">
        <f aca="true" t="shared" si="3" ref="J64:J79">SUM(D64:E64)-SUM(F64:I64)</f>
        <v>2677</v>
      </c>
      <c r="K64" s="121"/>
      <c r="L64">
        <v>1</v>
      </c>
    </row>
    <row r="65" spans="1:12" ht="30.75" customHeight="1">
      <c r="A65" s="120">
        <v>602</v>
      </c>
      <c r="B65" s="69" t="s">
        <v>46</v>
      </c>
      <c r="C65" s="69" t="s">
        <v>18</v>
      </c>
      <c r="D65" s="73">
        <v>2901</v>
      </c>
      <c r="E65" s="65"/>
      <c r="F65" s="64"/>
      <c r="G65" s="65">
        <v>200</v>
      </c>
      <c r="H65" s="65"/>
      <c r="I65" s="66"/>
      <c r="J65" s="65">
        <f t="shared" si="3"/>
        <v>2701</v>
      </c>
      <c r="K65" s="121"/>
      <c r="L65">
        <v>1</v>
      </c>
    </row>
    <row r="66" spans="1:12" ht="30.75" customHeight="1">
      <c r="A66" s="120">
        <v>602</v>
      </c>
      <c r="B66" s="69" t="s">
        <v>61</v>
      </c>
      <c r="C66" s="74" t="s">
        <v>31</v>
      </c>
      <c r="D66" s="73">
        <v>4235</v>
      </c>
      <c r="E66" s="65"/>
      <c r="F66" s="64"/>
      <c r="G66" s="66"/>
      <c r="H66" s="66"/>
      <c r="I66" s="66"/>
      <c r="J66" s="65">
        <f>SUM(D66:E66)-SUM(F66:I66)</f>
        <v>4235</v>
      </c>
      <c r="K66" s="121"/>
      <c r="L66">
        <v>1</v>
      </c>
    </row>
    <row r="67" spans="1:12" ht="30.75" customHeight="1">
      <c r="A67" s="120">
        <v>602</v>
      </c>
      <c r="B67" s="69" t="s">
        <v>47</v>
      </c>
      <c r="C67" s="69" t="s">
        <v>18</v>
      </c>
      <c r="D67" s="73">
        <v>2677</v>
      </c>
      <c r="E67" s="65"/>
      <c r="F67" s="64"/>
      <c r="G67" s="66"/>
      <c r="H67" s="66"/>
      <c r="I67" s="66"/>
      <c r="J67" s="65">
        <f t="shared" si="3"/>
        <v>2677</v>
      </c>
      <c r="K67" s="122"/>
      <c r="L67">
        <v>1</v>
      </c>
    </row>
    <row r="68" spans="1:12" ht="30.75" customHeight="1">
      <c r="A68" s="120">
        <v>602</v>
      </c>
      <c r="B68" s="69" t="s">
        <v>48</v>
      </c>
      <c r="C68" s="69" t="s">
        <v>18</v>
      </c>
      <c r="D68" s="73">
        <v>2677</v>
      </c>
      <c r="E68" s="65"/>
      <c r="F68" s="64"/>
      <c r="G68" s="66"/>
      <c r="H68" s="66"/>
      <c r="I68" s="66"/>
      <c r="J68" s="65">
        <f t="shared" si="3"/>
        <v>2677</v>
      </c>
      <c r="K68" s="122"/>
      <c r="L68">
        <v>1</v>
      </c>
    </row>
    <row r="69" spans="1:12" ht="30.75" customHeight="1">
      <c r="A69" s="120">
        <v>602</v>
      </c>
      <c r="B69" s="74" t="s">
        <v>30</v>
      </c>
      <c r="C69" s="84" t="s">
        <v>31</v>
      </c>
      <c r="D69" s="101">
        <v>4983</v>
      </c>
      <c r="E69" s="65"/>
      <c r="F69" s="64"/>
      <c r="G69" s="66"/>
      <c r="H69" s="66"/>
      <c r="I69" s="66"/>
      <c r="J69" s="65">
        <f t="shared" si="3"/>
        <v>4983</v>
      </c>
      <c r="K69" s="122"/>
      <c r="L69">
        <v>1</v>
      </c>
    </row>
    <row r="70" spans="1:12" ht="30.75" customHeight="1">
      <c r="A70" s="120">
        <v>602</v>
      </c>
      <c r="B70" s="74" t="s">
        <v>41</v>
      </c>
      <c r="C70" s="69" t="s">
        <v>18</v>
      </c>
      <c r="D70" s="101">
        <v>4393</v>
      </c>
      <c r="E70" s="65"/>
      <c r="F70" s="65"/>
      <c r="G70" s="66"/>
      <c r="H70" s="66"/>
      <c r="I70" s="65"/>
      <c r="J70" s="65">
        <f t="shared" si="3"/>
        <v>4393</v>
      </c>
      <c r="K70" s="123"/>
      <c r="L70">
        <v>1</v>
      </c>
    </row>
    <row r="71" spans="1:12" ht="30.75" customHeight="1">
      <c r="A71" s="120">
        <v>602</v>
      </c>
      <c r="B71" s="69" t="s">
        <v>39</v>
      </c>
      <c r="C71" s="68" t="s">
        <v>18</v>
      </c>
      <c r="D71" s="73">
        <v>2677</v>
      </c>
      <c r="E71" s="65"/>
      <c r="F71" s="65"/>
      <c r="G71" s="66"/>
      <c r="H71" s="66"/>
      <c r="I71" s="65"/>
      <c r="J71" s="65">
        <f t="shared" si="3"/>
        <v>2677</v>
      </c>
      <c r="K71" s="123"/>
      <c r="L71">
        <v>1</v>
      </c>
    </row>
    <row r="72" spans="1:12" ht="30.75" customHeight="1">
      <c r="A72" s="120">
        <v>602</v>
      </c>
      <c r="B72" s="99" t="s">
        <v>68</v>
      </c>
      <c r="C72" s="69" t="s">
        <v>18</v>
      </c>
      <c r="D72" s="100">
        <v>4983</v>
      </c>
      <c r="E72" s="65"/>
      <c r="F72" s="64"/>
      <c r="G72" s="66"/>
      <c r="H72" s="66"/>
      <c r="I72" s="66"/>
      <c r="J72" s="65">
        <f t="shared" si="3"/>
        <v>4983</v>
      </c>
      <c r="K72" s="122"/>
      <c r="L72">
        <v>1</v>
      </c>
    </row>
    <row r="73" spans="1:12" ht="30.75" customHeight="1">
      <c r="A73" s="120">
        <v>602</v>
      </c>
      <c r="B73" s="69" t="s">
        <v>49</v>
      </c>
      <c r="C73" s="69" t="s">
        <v>31</v>
      </c>
      <c r="D73" s="73">
        <v>2901</v>
      </c>
      <c r="E73" s="65"/>
      <c r="F73" s="66"/>
      <c r="G73" s="66"/>
      <c r="H73" s="66"/>
      <c r="I73" s="66"/>
      <c r="J73" s="61">
        <f t="shared" si="3"/>
        <v>2901</v>
      </c>
      <c r="K73" s="124"/>
      <c r="L73">
        <v>1</v>
      </c>
    </row>
    <row r="74" spans="1:12" ht="30.75" customHeight="1">
      <c r="A74" s="120">
        <v>602</v>
      </c>
      <c r="B74" s="74" t="s">
        <v>45</v>
      </c>
      <c r="C74" s="69" t="s">
        <v>18</v>
      </c>
      <c r="D74" s="73">
        <v>4393</v>
      </c>
      <c r="E74" s="64"/>
      <c r="F74" s="63"/>
      <c r="G74" s="64"/>
      <c r="H74" s="64"/>
      <c r="I74" s="64"/>
      <c r="J74" s="61">
        <f t="shared" si="3"/>
        <v>4393</v>
      </c>
      <c r="K74" s="125"/>
      <c r="L74">
        <v>1</v>
      </c>
    </row>
    <row r="75" spans="1:12" ht="30.75" customHeight="1">
      <c r="A75" s="120">
        <v>602</v>
      </c>
      <c r="B75" s="69" t="s">
        <v>40</v>
      </c>
      <c r="C75" s="68" t="s">
        <v>18</v>
      </c>
      <c r="D75" s="73">
        <v>2677</v>
      </c>
      <c r="E75" s="64"/>
      <c r="F75" s="63"/>
      <c r="G75" s="70"/>
      <c r="H75" s="65"/>
      <c r="I75" s="64"/>
      <c r="J75" s="61">
        <f t="shared" si="3"/>
        <v>2677</v>
      </c>
      <c r="K75" s="125"/>
      <c r="L75">
        <v>1</v>
      </c>
    </row>
    <row r="76" spans="1:12" ht="30.75" customHeight="1">
      <c r="A76" s="120">
        <v>602</v>
      </c>
      <c r="B76" s="74" t="s">
        <v>42</v>
      </c>
      <c r="C76" s="69" t="s">
        <v>18</v>
      </c>
      <c r="D76" s="73">
        <v>4393</v>
      </c>
      <c r="E76" s="64"/>
      <c r="F76" s="63"/>
      <c r="G76" s="65"/>
      <c r="H76" s="64"/>
      <c r="I76" s="64"/>
      <c r="J76" s="61">
        <f t="shared" si="3"/>
        <v>4393</v>
      </c>
      <c r="K76" s="125"/>
      <c r="L76">
        <v>1</v>
      </c>
    </row>
    <row r="77" spans="1:12" ht="30.75" customHeight="1">
      <c r="A77" s="126">
        <v>602</v>
      </c>
      <c r="B77" s="74" t="s">
        <v>44</v>
      </c>
      <c r="C77" s="69" t="s">
        <v>18</v>
      </c>
      <c r="D77" s="73">
        <v>4393</v>
      </c>
      <c r="E77" s="64"/>
      <c r="F77" s="63"/>
      <c r="G77" s="65"/>
      <c r="H77" s="70"/>
      <c r="I77" s="64"/>
      <c r="J77" s="61">
        <f t="shared" si="3"/>
        <v>4393</v>
      </c>
      <c r="K77" s="125"/>
      <c r="L77">
        <v>1</v>
      </c>
    </row>
    <row r="78" spans="1:12" ht="30.75" customHeight="1">
      <c r="A78" s="120">
        <v>602</v>
      </c>
      <c r="B78" s="74" t="s">
        <v>43</v>
      </c>
      <c r="C78" s="69" t="s">
        <v>18</v>
      </c>
      <c r="D78" s="73">
        <v>4393</v>
      </c>
      <c r="E78" s="64"/>
      <c r="F78" s="63"/>
      <c r="G78" s="65"/>
      <c r="H78" s="64"/>
      <c r="I78" s="64"/>
      <c r="J78" s="61">
        <f t="shared" si="3"/>
        <v>4393</v>
      </c>
      <c r="K78" s="125"/>
      <c r="L78">
        <v>1</v>
      </c>
    </row>
    <row r="79" spans="1:12" ht="30.75" customHeight="1">
      <c r="A79" s="120">
        <v>602</v>
      </c>
      <c r="B79" s="74" t="s">
        <v>89</v>
      </c>
      <c r="C79" s="69" t="s">
        <v>18</v>
      </c>
      <c r="D79" s="73">
        <v>3213</v>
      </c>
      <c r="E79" s="113"/>
      <c r="F79" s="114"/>
      <c r="G79" s="70"/>
      <c r="H79" s="70"/>
      <c r="I79" s="70"/>
      <c r="J79" s="70">
        <f t="shared" si="3"/>
        <v>3213</v>
      </c>
      <c r="K79" s="127"/>
      <c r="L79">
        <v>1</v>
      </c>
    </row>
    <row r="80" spans="1:12" ht="30.75" customHeight="1" thickBot="1">
      <c r="A80" s="128">
        <v>602</v>
      </c>
      <c r="B80" s="129" t="s">
        <v>98</v>
      </c>
      <c r="C80" s="130" t="s">
        <v>92</v>
      </c>
      <c r="D80" s="131">
        <v>2677</v>
      </c>
      <c r="E80" s="132"/>
      <c r="F80" s="133"/>
      <c r="G80" s="134"/>
      <c r="H80" s="134"/>
      <c r="I80" s="134"/>
      <c r="J80" s="132">
        <f>SUM(D80:E80)-SUM(F80:I80)</f>
        <v>2677</v>
      </c>
      <c r="K80" s="135"/>
      <c r="L80">
        <v>1</v>
      </c>
    </row>
    <row r="81" spans="1:12" ht="12" customHeight="1" thickBot="1">
      <c r="A81" s="27"/>
      <c r="B81" s="27"/>
      <c r="C81" s="115" t="s">
        <v>35</v>
      </c>
      <c r="D81" s="116">
        <f>SUM(D64:D80)</f>
        <v>61243</v>
      </c>
      <c r="E81" s="116">
        <f>SUM(E64:E80)</f>
        <v>0</v>
      </c>
      <c r="F81" s="116">
        <f>SUM(F64:F80)</f>
        <v>0</v>
      </c>
      <c r="G81" s="116">
        <f>SUM(G64:G80)</f>
        <v>200</v>
      </c>
      <c r="H81" s="116">
        <f>SUM(H64:H80)</f>
        <v>0</v>
      </c>
      <c r="I81" s="116">
        <f>SUM(I64:I80)</f>
        <v>0</v>
      </c>
      <c r="J81" s="116">
        <f>SUM(J64:J80)</f>
        <v>61043</v>
      </c>
      <c r="K81" s="27"/>
      <c r="L81">
        <f>SUM(L64:L79)</f>
        <v>16</v>
      </c>
    </row>
    <row r="83" spans="1:11" ht="13.5" thickBot="1">
      <c r="A83" s="3"/>
      <c r="B83" s="3"/>
      <c r="C83" s="166" t="s">
        <v>0</v>
      </c>
      <c r="D83" s="166"/>
      <c r="E83" s="166"/>
      <c r="F83" s="166"/>
      <c r="G83" s="166"/>
      <c r="H83" s="3"/>
      <c r="I83" s="3"/>
      <c r="J83" s="3"/>
      <c r="K83" s="3"/>
    </row>
    <row r="84" spans="1:11" ht="13.5" thickBot="1">
      <c r="A84" s="3"/>
      <c r="B84" s="3"/>
      <c r="C84" s="167" t="s">
        <v>1</v>
      </c>
      <c r="D84" s="167"/>
      <c r="E84" s="167"/>
      <c r="F84" s="167"/>
      <c r="G84" s="167"/>
      <c r="H84" s="3"/>
      <c r="I84" s="3"/>
      <c r="J84" s="3"/>
      <c r="K84" s="4" t="s">
        <v>87</v>
      </c>
    </row>
    <row r="85" spans="1:11" ht="12.75">
      <c r="A85" s="3"/>
      <c r="B85" s="3"/>
      <c r="C85" s="163" t="s">
        <v>101</v>
      </c>
      <c r="D85" s="163"/>
      <c r="E85" s="163"/>
      <c r="F85" s="163"/>
      <c r="G85" s="163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64" t="s">
        <v>4</v>
      </c>
      <c r="E89" s="164"/>
      <c r="F89" s="165" t="s">
        <v>100</v>
      </c>
      <c r="G89" s="165"/>
      <c r="H89" s="165"/>
      <c r="I89" s="165"/>
      <c r="J89" s="11"/>
      <c r="K89" s="12"/>
    </row>
    <row r="90" spans="1:11" ht="13.5" thickBot="1">
      <c r="A90" s="108" t="s">
        <v>5</v>
      </c>
      <c r="B90" s="168" t="s">
        <v>6</v>
      </c>
      <c r="C90" s="170" t="s">
        <v>7</v>
      </c>
      <c r="D90" s="159" t="s">
        <v>8</v>
      </c>
      <c r="E90" s="155" t="s">
        <v>9</v>
      </c>
      <c r="F90" s="159" t="s">
        <v>10</v>
      </c>
      <c r="G90" s="155" t="s">
        <v>11</v>
      </c>
      <c r="H90" s="159" t="s">
        <v>9</v>
      </c>
      <c r="I90" s="157" t="s">
        <v>12</v>
      </c>
      <c r="J90" s="175" t="s">
        <v>13</v>
      </c>
      <c r="K90" s="161" t="s">
        <v>14</v>
      </c>
    </row>
    <row r="91" spans="1:11" ht="13.5" thickBot="1">
      <c r="A91" s="109" t="s">
        <v>15</v>
      </c>
      <c r="B91" s="177"/>
      <c r="C91" s="178"/>
      <c r="D91" s="179"/>
      <c r="E91" s="180"/>
      <c r="F91" s="179"/>
      <c r="G91" s="180"/>
      <c r="H91" s="179"/>
      <c r="I91" s="185"/>
      <c r="J91" s="186"/>
      <c r="K91" s="162"/>
    </row>
    <row r="92" spans="1:11" ht="12.75">
      <c r="A92" s="136"/>
      <c r="B92" s="106"/>
      <c r="C92" s="106"/>
      <c r="D92" s="107">
        <v>7302</v>
      </c>
      <c r="E92" s="107"/>
      <c r="F92" s="107"/>
      <c r="G92" s="107"/>
      <c r="H92" s="107"/>
      <c r="I92" s="107"/>
      <c r="J92" s="107"/>
      <c r="K92" s="119"/>
    </row>
    <row r="93" spans="1:12" ht="33.75" customHeight="1">
      <c r="A93" s="120">
        <v>102</v>
      </c>
      <c r="B93" s="84" t="s">
        <v>50</v>
      </c>
      <c r="C93" s="84" t="s">
        <v>27</v>
      </c>
      <c r="D93" s="73">
        <v>1338</v>
      </c>
      <c r="E93" s="62"/>
      <c r="F93" s="63"/>
      <c r="G93" s="64"/>
      <c r="H93" s="64"/>
      <c r="I93" s="64"/>
      <c r="J93" s="65">
        <f aca="true" t="shared" si="4" ref="J93:J100">SUM(D93:E93)-SUM(F93:I93)</f>
        <v>1338</v>
      </c>
      <c r="K93" s="121"/>
      <c r="L93">
        <v>1</v>
      </c>
    </row>
    <row r="94" spans="1:12" ht="33.75" customHeight="1">
      <c r="A94" s="120">
        <v>102</v>
      </c>
      <c r="B94" s="74" t="s">
        <v>33</v>
      </c>
      <c r="C94" s="84" t="s">
        <v>27</v>
      </c>
      <c r="D94" s="73">
        <v>1338</v>
      </c>
      <c r="E94" s="65"/>
      <c r="F94" s="64"/>
      <c r="G94" s="66"/>
      <c r="H94" s="66"/>
      <c r="I94" s="66"/>
      <c r="J94" s="65">
        <f t="shared" si="4"/>
        <v>1338</v>
      </c>
      <c r="K94" s="121"/>
      <c r="L94">
        <v>1</v>
      </c>
    </row>
    <row r="95" spans="1:12" ht="33.75" customHeight="1">
      <c r="A95" s="120">
        <v>102</v>
      </c>
      <c r="B95" s="84" t="s">
        <v>91</v>
      </c>
      <c r="C95" s="69" t="s">
        <v>93</v>
      </c>
      <c r="D95" s="102">
        <v>11020</v>
      </c>
      <c r="E95" s="103"/>
      <c r="F95" s="104"/>
      <c r="G95" s="103"/>
      <c r="H95" s="105"/>
      <c r="I95" s="105"/>
      <c r="J95" s="103">
        <f t="shared" si="4"/>
        <v>11020</v>
      </c>
      <c r="K95" s="121"/>
      <c r="L95">
        <v>1</v>
      </c>
    </row>
    <row r="96" spans="1:12" ht="33.75" customHeight="1">
      <c r="A96" s="120">
        <v>102</v>
      </c>
      <c r="B96" s="84" t="s">
        <v>94</v>
      </c>
      <c r="C96" s="69" t="s">
        <v>92</v>
      </c>
      <c r="D96" s="102">
        <v>2300</v>
      </c>
      <c r="E96" s="103"/>
      <c r="F96" s="104"/>
      <c r="G96" s="105"/>
      <c r="H96" s="105"/>
      <c r="I96" s="105"/>
      <c r="J96" s="103">
        <f t="shared" si="4"/>
        <v>2300</v>
      </c>
      <c r="K96" s="137"/>
      <c r="L96">
        <v>1</v>
      </c>
    </row>
    <row r="97" spans="1:12" ht="33.75" customHeight="1">
      <c r="A97" s="120">
        <v>102</v>
      </c>
      <c r="B97" s="84" t="s">
        <v>95</v>
      </c>
      <c r="C97" s="69" t="s">
        <v>92</v>
      </c>
      <c r="D97" s="102">
        <v>1623</v>
      </c>
      <c r="E97" s="103"/>
      <c r="F97" s="104"/>
      <c r="G97" s="105"/>
      <c r="H97" s="105"/>
      <c r="I97" s="105"/>
      <c r="J97" s="103">
        <f t="shared" si="4"/>
        <v>1623</v>
      </c>
      <c r="K97" s="138"/>
      <c r="L97">
        <v>1</v>
      </c>
    </row>
    <row r="98" spans="1:12" ht="33.75" customHeight="1">
      <c r="A98" s="120">
        <v>102</v>
      </c>
      <c r="B98" s="84" t="s">
        <v>96</v>
      </c>
      <c r="C98" s="69" t="s">
        <v>92</v>
      </c>
      <c r="D98" s="102">
        <v>5487</v>
      </c>
      <c r="E98" s="103"/>
      <c r="F98" s="104"/>
      <c r="G98" s="105"/>
      <c r="H98" s="105"/>
      <c r="I98" s="105"/>
      <c r="J98" s="103">
        <f t="shared" si="4"/>
        <v>5487</v>
      </c>
      <c r="K98" s="138"/>
      <c r="L98">
        <v>1</v>
      </c>
    </row>
    <row r="99" spans="1:12" ht="33.75" customHeight="1">
      <c r="A99" s="120">
        <v>102</v>
      </c>
      <c r="B99" s="84" t="s">
        <v>97</v>
      </c>
      <c r="C99" s="69" t="s">
        <v>92</v>
      </c>
      <c r="D99" s="102">
        <v>4219</v>
      </c>
      <c r="E99" s="103"/>
      <c r="F99" s="104"/>
      <c r="G99" s="105"/>
      <c r="H99" s="105"/>
      <c r="I99" s="105"/>
      <c r="J99" s="103">
        <f t="shared" si="4"/>
        <v>4219</v>
      </c>
      <c r="K99" s="138"/>
      <c r="L99">
        <v>1</v>
      </c>
    </row>
    <row r="100" spans="1:12" ht="33.75" customHeight="1" thickBot="1">
      <c r="A100" s="128">
        <v>102</v>
      </c>
      <c r="B100" s="139" t="s">
        <v>99</v>
      </c>
      <c r="C100" s="140" t="s">
        <v>92</v>
      </c>
      <c r="D100" s="131">
        <v>3927</v>
      </c>
      <c r="E100" s="132"/>
      <c r="F100" s="133"/>
      <c r="G100" s="134"/>
      <c r="H100" s="134"/>
      <c r="I100" s="134"/>
      <c r="J100" s="132">
        <f t="shared" si="4"/>
        <v>3927</v>
      </c>
      <c r="K100" s="141"/>
      <c r="L100">
        <v>1</v>
      </c>
    </row>
    <row r="101" spans="3:10" ht="13.5" thickBot="1">
      <c r="C101" s="110" t="s">
        <v>35</v>
      </c>
      <c r="D101" s="111">
        <f aca="true" t="shared" si="5" ref="D101:J101">SUM(D93:D100)</f>
        <v>31252</v>
      </c>
      <c r="E101" s="112">
        <f t="shared" si="5"/>
        <v>0</v>
      </c>
      <c r="F101" s="112">
        <f t="shared" si="5"/>
        <v>0</v>
      </c>
      <c r="G101" s="112">
        <f t="shared" si="5"/>
        <v>0</v>
      </c>
      <c r="H101" s="112">
        <f t="shared" si="5"/>
        <v>0</v>
      </c>
      <c r="I101" s="112">
        <f t="shared" si="5"/>
        <v>0</v>
      </c>
      <c r="J101" s="142">
        <f t="shared" si="5"/>
        <v>31252</v>
      </c>
    </row>
    <row r="102" ht="12.75">
      <c r="L102">
        <f>SUM(L93:L101)</f>
        <v>8</v>
      </c>
    </row>
    <row r="103" spans="4:12" ht="14.25" customHeight="1">
      <c r="D103" s="29">
        <f aca="true" t="shared" si="6" ref="D103:J103">D25+D48+D81+D101</f>
        <v>173188</v>
      </c>
      <c r="E103" s="29">
        <f t="shared" si="6"/>
        <v>0</v>
      </c>
      <c r="F103" s="29">
        <f t="shared" si="6"/>
        <v>0</v>
      </c>
      <c r="G103" s="29">
        <f t="shared" si="6"/>
        <v>400</v>
      </c>
      <c r="H103" s="29">
        <f t="shared" si="6"/>
        <v>0</v>
      </c>
      <c r="I103" s="29">
        <f t="shared" si="6"/>
        <v>0</v>
      </c>
      <c r="J103" s="29">
        <f t="shared" si="6"/>
        <v>172788</v>
      </c>
      <c r="L103" s="75">
        <f>L25+L48+L81+L102</f>
        <v>52</v>
      </c>
    </row>
    <row r="105" ht="12.75">
      <c r="G105" s="11"/>
    </row>
    <row r="106" spans="7:8" ht="12.75">
      <c r="G106" s="1" t="s">
        <v>69</v>
      </c>
      <c r="H106" s="1" t="s">
        <v>70</v>
      </c>
    </row>
    <row r="109" spans="4:10" ht="12.75">
      <c r="D109"/>
      <c r="F109"/>
      <c r="G109"/>
      <c r="H109"/>
      <c r="I109"/>
      <c r="J109"/>
    </row>
    <row r="111" ht="12.75">
      <c r="J111" s="30"/>
    </row>
    <row r="116" spans="2:3" ht="12.75">
      <c r="B116" s="31" t="s">
        <v>71</v>
      </c>
      <c r="C116" s="32">
        <f>D25+SUM(D35:D38)+D101</f>
        <v>67417</v>
      </c>
    </row>
    <row r="117" spans="2:3" ht="12.75">
      <c r="B117" s="33" t="s">
        <v>72</v>
      </c>
      <c r="C117" s="34">
        <f>D81</f>
        <v>61243</v>
      </c>
    </row>
    <row r="118" spans="2:3" ht="12.75">
      <c r="B118" s="35" t="s">
        <v>73</v>
      </c>
      <c r="C118" s="36">
        <f>SUM(D40:D47)</f>
        <v>39545</v>
      </c>
    </row>
    <row r="119" spans="2:3" ht="12.75">
      <c r="B119" s="37" t="s">
        <v>74</v>
      </c>
      <c r="C119" s="38">
        <f>D39</f>
        <v>4983</v>
      </c>
    </row>
    <row r="121" spans="3:10" ht="12.75">
      <c r="C121" s="39">
        <f>SUM(C116:C120)</f>
        <v>173188</v>
      </c>
      <c r="E121" s="67"/>
      <c r="J121" s="40">
        <f>C121-D103</f>
        <v>0</v>
      </c>
    </row>
  </sheetData>
  <sheetProtection selectLockedCells="1" selectUnlockedCells="1"/>
  <mergeCells count="60"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7:G27"/>
    <mergeCell ref="C28:G28"/>
    <mergeCell ref="C29:G29"/>
    <mergeCell ref="D31:E31"/>
    <mergeCell ref="F31:I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8" t="s">
        <v>75</v>
      </c>
      <c r="B1" s="188"/>
      <c r="C1" s="188"/>
      <c r="D1" s="188"/>
      <c r="E1" s="188"/>
      <c r="F1" s="188"/>
      <c r="G1" s="188"/>
      <c r="H1" s="188"/>
      <c r="I1" s="188"/>
    </row>
    <row r="3" spans="2:8" ht="22.5">
      <c r="B3" s="41" t="s">
        <v>76</v>
      </c>
      <c r="C3" s="41" t="s">
        <v>77</v>
      </c>
      <c r="D3" s="41" t="s">
        <v>78</v>
      </c>
      <c r="E3" s="41" t="s">
        <v>79</v>
      </c>
      <c r="F3" s="41" t="s">
        <v>80</v>
      </c>
      <c r="G3" s="41" t="s">
        <v>81</v>
      </c>
      <c r="H3" s="41" t="s">
        <v>82</v>
      </c>
    </row>
    <row r="5" spans="1:9" ht="12.75">
      <c r="A5" s="42" t="s">
        <v>83</v>
      </c>
      <c r="B5" s="43" t="s">
        <v>84</v>
      </c>
      <c r="C5" s="44" t="s">
        <v>84</v>
      </c>
      <c r="D5" s="44" t="s">
        <v>84</v>
      </c>
      <c r="E5" s="45" t="s">
        <v>84</v>
      </c>
      <c r="F5" s="45" t="s">
        <v>84</v>
      </c>
      <c r="G5" s="45" t="s">
        <v>84</v>
      </c>
      <c r="H5" s="45" t="s">
        <v>84</v>
      </c>
      <c r="I5" s="12" t="s">
        <v>85</v>
      </c>
    </row>
    <row r="6" spans="1:9" ht="12.75">
      <c r="A6" s="42" t="s">
        <v>86</v>
      </c>
      <c r="B6" s="43" t="s">
        <v>84</v>
      </c>
      <c r="C6" s="44" t="s">
        <v>84</v>
      </c>
      <c r="D6" s="44" t="s">
        <v>84</v>
      </c>
      <c r="E6" s="45" t="s">
        <v>84</v>
      </c>
      <c r="F6" s="44" t="s">
        <v>84</v>
      </c>
      <c r="G6" s="44" t="s">
        <v>84</v>
      </c>
      <c r="H6" s="44" t="s">
        <v>84</v>
      </c>
      <c r="I6" s="12" t="s">
        <v>85</v>
      </c>
    </row>
    <row r="7" spans="1:8" ht="12.75">
      <c r="A7" s="46" t="s">
        <v>45</v>
      </c>
      <c r="B7" s="47"/>
      <c r="C7" s="48"/>
      <c r="D7" s="48"/>
      <c r="E7" s="45" t="s">
        <v>84</v>
      </c>
      <c r="F7" s="44" t="s">
        <v>84</v>
      </c>
      <c r="G7" s="44" t="s">
        <v>84</v>
      </c>
      <c r="H7" s="44" t="s">
        <v>84</v>
      </c>
    </row>
    <row r="8" spans="1:8" ht="12.75">
      <c r="A8" s="49" t="s">
        <v>51</v>
      </c>
      <c r="B8" s="47"/>
      <c r="C8" s="48"/>
      <c r="D8" s="48"/>
      <c r="E8" s="45" t="s">
        <v>84</v>
      </c>
      <c r="F8" s="44" t="s">
        <v>84</v>
      </c>
      <c r="G8" s="44" t="s">
        <v>84</v>
      </c>
      <c r="H8" s="44" t="s">
        <v>84</v>
      </c>
    </row>
    <row r="9" spans="1:8" ht="12.75">
      <c r="A9" s="50" t="s">
        <v>59</v>
      </c>
      <c r="B9" s="47"/>
      <c r="C9" s="27"/>
      <c r="D9" s="48"/>
      <c r="E9" s="48"/>
      <c r="F9" s="44" t="s">
        <v>84</v>
      </c>
      <c r="G9" s="44" t="s">
        <v>84</v>
      </c>
      <c r="H9" s="44" t="s">
        <v>84</v>
      </c>
    </row>
    <row r="10" spans="1:8" ht="12.75">
      <c r="A10" s="51" t="s">
        <v>46</v>
      </c>
      <c r="B10" s="27"/>
      <c r="C10" s="48"/>
      <c r="D10" s="27"/>
      <c r="E10" s="48"/>
      <c r="G10" s="44" t="s">
        <v>84</v>
      </c>
      <c r="H10" s="44" t="s">
        <v>84</v>
      </c>
    </row>
    <row r="11" spans="1:8" ht="12.75">
      <c r="A11" s="52" t="s">
        <v>48</v>
      </c>
      <c r="B11" s="27"/>
      <c r="C11" s="48"/>
      <c r="D11" s="48"/>
      <c r="E11" s="53"/>
      <c r="G11" s="44" t="s">
        <v>84</v>
      </c>
      <c r="H11" s="44" t="s">
        <v>84</v>
      </c>
    </row>
    <row r="12" spans="1:8" ht="12.75">
      <c r="A12" s="46" t="s">
        <v>25</v>
      </c>
      <c r="B12" s="187"/>
      <c r="C12" s="187"/>
      <c r="D12" s="187"/>
      <c r="E12" s="48"/>
      <c r="H12" s="44" t="s">
        <v>84</v>
      </c>
    </row>
    <row r="13" spans="1:8" ht="12.75">
      <c r="A13" s="46" t="s">
        <v>41</v>
      </c>
      <c r="B13" s="187"/>
      <c r="C13" s="187"/>
      <c r="D13" s="187"/>
      <c r="E13" s="48"/>
      <c r="H13" s="44" t="s">
        <v>84</v>
      </c>
    </row>
    <row r="14" spans="1:8" ht="12.75">
      <c r="A14" s="43" t="s">
        <v>42</v>
      </c>
      <c r="B14" s="187"/>
      <c r="C14" s="187"/>
      <c r="D14" s="187"/>
      <c r="E14" s="48"/>
      <c r="H14" s="44" t="s">
        <v>84</v>
      </c>
    </row>
    <row r="15" spans="1:8" ht="12.75">
      <c r="A15" s="46" t="s">
        <v>50</v>
      </c>
      <c r="B15" s="187"/>
      <c r="C15" s="187"/>
      <c r="D15" s="187"/>
      <c r="E15" s="48"/>
      <c r="H15" s="44" t="s">
        <v>84</v>
      </c>
    </row>
    <row r="16" spans="1:8" ht="12.75">
      <c r="A16" s="43" t="s">
        <v>61</v>
      </c>
      <c r="B16" s="187"/>
      <c r="C16" s="187"/>
      <c r="D16" s="187"/>
      <c r="E16" s="48"/>
      <c r="H16" s="44" t="s">
        <v>84</v>
      </c>
    </row>
    <row r="17" spans="1:5" ht="12.75">
      <c r="A17" s="54"/>
      <c r="B17" s="187"/>
      <c r="C17" s="187"/>
      <c r="D17" s="187"/>
      <c r="E17" s="48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2015-08-18T15:17:45Z</cp:lastPrinted>
  <dcterms:created xsi:type="dcterms:W3CDTF">2014-09-04T19:53:31Z</dcterms:created>
  <dcterms:modified xsi:type="dcterms:W3CDTF">2015-08-18T15:22:49Z</dcterms:modified>
  <cp:category/>
  <cp:version/>
  <cp:contentType/>
  <cp:contentStatus/>
</cp:coreProperties>
</file>