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'PENSIONADOS'!$A$1:$K$83</definedName>
  </definedNames>
  <calcPr fullCalcOnLoad="1"/>
</workbook>
</file>

<file path=xl/sharedStrings.xml><?xml version="1.0" encoding="utf-8"?>
<sst xmlns="http://schemas.openxmlformats.org/spreadsheetml/2006/main" count="205" uniqueCount="87">
  <si>
    <t>MUNICIPIO DE ZAPOTLANEJO, JALISCO</t>
  </si>
  <si>
    <t>NOMINA DE SUELDO</t>
  </si>
  <si>
    <t>HOJA # 1</t>
  </si>
  <si>
    <t>PRIMERA QUINCENA DE MAYO  2014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</si>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</sst>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0" fontId="2" fillId="0" borderId="34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164" fontId="2" fillId="0" borderId="35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2" fillId="0" borderId="33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50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1" xfId="46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64" fontId="9" fillId="0" borderId="52" xfId="46" applyFont="1" applyFill="1" applyBorder="1" applyAlignment="1" applyProtection="1">
      <alignment vertical="center"/>
      <protection/>
    </xf>
    <xf numFmtId="3" fontId="3" fillId="0" borderId="54" xfId="0" applyNumberFormat="1" applyFont="1" applyBorder="1" applyAlignment="1">
      <alignment vertical="center"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56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3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2" fillId="38" borderId="50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164" fontId="2" fillId="0" borderId="11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30</xdr:row>
      <xdr:rowOff>180975</xdr:rowOff>
    </xdr:from>
    <xdr:to>
      <xdr:col>1</xdr:col>
      <xdr:colOff>1238250</xdr:colOff>
      <xdr:row>33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6963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57</xdr:row>
      <xdr:rowOff>19050</xdr:rowOff>
    </xdr:from>
    <xdr:to>
      <xdr:col>1</xdr:col>
      <xdr:colOff>1209675</xdr:colOff>
      <xdr:row>60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021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C82">
      <selection activeCell="G96" sqref="G9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81" t="s">
        <v>0</v>
      </c>
      <c r="D1" s="181"/>
      <c r="E1" s="181"/>
      <c r="F1" s="181"/>
      <c r="G1" s="181"/>
      <c r="H1" s="3"/>
      <c r="I1" s="3"/>
      <c r="J1" s="3"/>
      <c r="K1" s="3"/>
    </row>
    <row r="2" spans="1:11" ht="15.75" customHeight="1">
      <c r="A2" s="3"/>
      <c r="B2" s="3"/>
      <c r="C2" s="182" t="s">
        <v>1</v>
      </c>
      <c r="D2" s="182"/>
      <c r="E2" s="182"/>
      <c r="F2" s="182"/>
      <c r="G2" s="182"/>
      <c r="H2" s="3"/>
      <c r="I2" s="3"/>
      <c r="J2" s="3"/>
      <c r="K2" s="4" t="s">
        <v>2</v>
      </c>
    </row>
    <row r="3" spans="1:11" ht="17.25" customHeight="1">
      <c r="A3" s="3"/>
      <c r="B3" s="3"/>
      <c r="C3" s="183" t="s">
        <v>3</v>
      </c>
      <c r="D3" s="183"/>
      <c r="E3" s="183"/>
      <c r="F3" s="183"/>
      <c r="G3" s="183"/>
      <c r="H3" s="3"/>
      <c r="I3" s="3"/>
      <c r="J3" s="3"/>
      <c r="K3" s="3"/>
    </row>
    <row r="4" spans="1:11" ht="19.5" customHeight="1">
      <c r="A4" s="5"/>
      <c r="B4" s="6" t="s">
        <v>4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84" t="s">
        <v>5</v>
      </c>
      <c r="E6" s="184"/>
      <c r="F6" s="185"/>
      <c r="G6" s="185"/>
      <c r="H6" s="185"/>
      <c r="I6" s="185"/>
      <c r="J6" s="11"/>
      <c r="K6" s="12"/>
    </row>
    <row r="7" spans="1:11" s="14" customFormat="1" ht="15" customHeight="1">
      <c r="A7" s="13" t="s">
        <v>6</v>
      </c>
      <c r="B7" s="186" t="s">
        <v>7</v>
      </c>
      <c r="C7" s="187" t="s">
        <v>8</v>
      </c>
      <c r="D7" s="188" t="s">
        <v>9</v>
      </c>
      <c r="E7" s="189" t="s">
        <v>10</v>
      </c>
      <c r="F7" s="188" t="s">
        <v>11</v>
      </c>
      <c r="G7" s="188" t="s">
        <v>12</v>
      </c>
      <c r="H7" s="188" t="s">
        <v>10</v>
      </c>
      <c r="I7" s="188" t="s">
        <v>13</v>
      </c>
      <c r="J7" s="188" t="s">
        <v>14</v>
      </c>
      <c r="K7" s="188" t="s">
        <v>15</v>
      </c>
    </row>
    <row r="8" spans="1:11" ht="12" customHeight="1">
      <c r="A8" s="15" t="s">
        <v>16</v>
      </c>
      <c r="B8" s="186"/>
      <c r="C8" s="187"/>
      <c r="D8" s="188"/>
      <c r="E8" s="189"/>
      <c r="F8" s="188"/>
      <c r="G8" s="188"/>
      <c r="H8" s="188"/>
      <c r="I8" s="188"/>
      <c r="J8" s="188"/>
      <c r="K8" s="188"/>
    </row>
    <row r="9" spans="1:11" ht="15.75" customHeight="1">
      <c r="A9" s="16"/>
      <c r="B9" s="17" t="s">
        <v>17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18</v>
      </c>
      <c r="C10" s="29" t="s">
        <v>19</v>
      </c>
      <c r="D10" s="30">
        <v>1379</v>
      </c>
      <c r="E10" s="31"/>
      <c r="F10" s="32"/>
      <c r="G10" s="33"/>
      <c r="H10" s="34"/>
      <c r="I10" s="35"/>
      <c r="J10" s="36">
        <f aca="true" t="shared" si="0" ref="J10:J22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20</v>
      </c>
      <c r="C11" s="38" t="s">
        <v>19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21</v>
      </c>
      <c r="C12" s="38" t="s">
        <v>19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22</v>
      </c>
      <c r="C13" s="38" t="s">
        <v>19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23</v>
      </c>
      <c r="C14" s="38" t="s">
        <v>19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24</v>
      </c>
      <c r="C15" s="38" t="s">
        <v>19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25</v>
      </c>
      <c r="C16" s="43" t="s">
        <v>19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26</v>
      </c>
      <c r="C17" s="29" t="s">
        <v>19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27</v>
      </c>
      <c r="C18" s="50" t="s">
        <v>28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29</v>
      </c>
      <c r="C19" s="43" t="s">
        <v>19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30</v>
      </c>
      <c r="C20" s="57" t="s">
        <v>28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31</v>
      </c>
      <c r="C21" s="57" t="s">
        <v>32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55">
        <v>102</v>
      </c>
      <c r="B22" s="56" t="s">
        <v>33</v>
      </c>
      <c r="C22" s="57" t="s">
        <v>34</v>
      </c>
      <c r="D22" s="58">
        <v>2385</v>
      </c>
      <c r="E22" s="33"/>
      <c r="F22" s="32"/>
      <c r="G22" s="33"/>
      <c r="H22" s="33"/>
      <c r="I22" s="33"/>
      <c r="J22" s="44">
        <f t="shared" si="0"/>
        <v>2385</v>
      </c>
      <c r="K22" s="60"/>
      <c r="L22">
        <v>1</v>
      </c>
    </row>
    <row r="23" spans="1:12" ht="12.75">
      <c r="A23" s="61"/>
      <c r="B23" s="62"/>
      <c r="C23" s="63" t="s">
        <v>35</v>
      </c>
      <c r="D23" s="64">
        <f>SUM(D10:D22)</f>
        <v>29194</v>
      </c>
      <c r="E23" s="65">
        <f>SUM(E10:E19)</f>
        <v>0</v>
      </c>
      <c r="F23" s="64">
        <f>SUM(F10:F19)</f>
        <v>0</v>
      </c>
      <c r="G23" s="64">
        <f>SUM(G10:G19)</f>
        <v>0</v>
      </c>
      <c r="H23" s="64">
        <f>SUM(H10:H19)</f>
        <v>0</v>
      </c>
      <c r="I23" s="64">
        <f>SUM(I10:I19)</f>
        <v>0</v>
      </c>
      <c r="J23" s="64">
        <f>SUM(J10:J22)</f>
        <v>29194</v>
      </c>
      <c r="K23" s="66"/>
      <c r="L23">
        <f>SUM(L10:L22)</f>
        <v>13</v>
      </c>
    </row>
    <row r="24" spans="1:11" ht="12.75">
      <c r="A24" s="67"/>
      <c r="B24" s="68"/>
      <c r="C24" s="69"/>
      <c r="D24" s="70"/>
      <c r="E24" s="70"/>
      <c r="F24" s="70"/>
      <c r="G24" s="70"/>
      <c r="H24" s="70"/>
      <c r="I24" s="70"/>
      <c r="J24" s="70"/>
      <c r="K24" s="71"/>
    </row>
    <row r="25" spans="1:11" ht="12.75">
      <c r="A25" s="67"/>
      <c r="B25" s="68"/>
      <c r="C25" s="69"/>
      <c r="D25" s="70"/>
      <c r="E25" s="70"/>
      <c r="F25" s="70"/>
      <c r="G25" s="70"/>
      <c r="H25" s="70"/>
      <c r="I25" s="70"/>
      <c r="J25" s="70"/>
      <c r="K25" s="71"/>
    </row>
    <row r="26" spans="1:11" ht="12.75">
      <c r="A26" s="67"/>
      <c r="B26" s="68"/>
      <c r="C26" s="69"/>
      <c r="D26" s="70"/>
      <c r="E26" s="70"/>
      <c r="F26" s="70"/>
      <c r="G26" s="70"/>
      <c r="H26" s="70"/>
      <c r="I26" s="70"/>
      <c r="J26" s="70"/>
      <c r="K26" s="71"/>
    </row>
    <row r="27" spans="1:11" ht="12.75">
      <c r="A27" s="67"/>
      <c r="B27" s="68"/>
      <c r="C27" s="69"/>
      <c r="D27" s="70"/>
      <c r="E27" s="70"/>
      <c r="F27" s="70"/>
      <c r="G27" s="70"/>
      <c r="H27" s="70"/>
      <c r="I27" s="70"/>
      <c r="J27" s="70"/>
      <c r="K27" s="71"/>
    </row>
    <row r="28" spans="1:11" ht="12.75">
      <c r="A28" s="67"/>
      <c r="B28" s="68"/>
      <c r="C28" s="69"/>
      <c r="D28" s="70"/>
      <c r="E28" s="70"/>
      <c r="F28" s="70"/>
      <c r="G28" s="70"/>
      <c r="H28" s="70"/>
      <c r="I28" s="70"/>
      <c r="J28" s="70"/>
      <c r="K28" s="71"/>
    </row>
    <row r="29" spans="1:11" ht="12.75">
      <c r="A29" s="67"/>
      <c r="B29" s="68"/>
      <c r="C29" s="69"/>
      <c r="D29" s="70"/>
      <c r="E29" s="70"/>
      <c r="F29" s="70"/>
      <c r="G29" s="70"/>
      <c r="H29" s="70"/>
      <c r="I29" s="70"/>
      <c r="J29" s="70"/>
      <c r="K29" s="71"/>
    </row>
    <row r="30" spans="1:11" ht="12.75">
      <c r="A30" s="67"/>
      <c r="B30" s="68"/>
      <c r="C30" s="69"/>
      <c r="D30" s="70"/>
      <c r="E30" s="70"/>
      <c r="F30" s="70"/>
      <c r="G30" s="70"/>
      <c r="H30" s="70"/>
      <c r="I30" s="70"/>
      <c r="J30" s="70"/>
      <c r="K30" s="71"/>
    </row>
    <row r="31" spans="1:11" ht="21.75" customHeight="1">
      <c r="A31" s="3"/>
      <c r="B31" s="3"/>
      <c r="C31" s="181" t="s">
        <v>0</v>
      </c>
      <c r="D31" s="181"/>
      <c r="E31" s="181"/>
      <c r="F31" s="181"/>
      <c r="G31" s="181"/>
      <c r="H31" s="3"/>
      <c r="I31" s="3"/>
      <c r="J31" s="3"/>
      <c r="K31" s="3"/>
    </row>
    <row r="32" spans="1:11" ht="17.25" customHeight="1">
      <c r="A32" s="3"/>
      <c r="B32" s="3"/>
      <c r="C32" s="182" t="s">
        <v>1</v>
      </c>
      <c r="D32" s="182"/>
      <c r="E32" s="182"/>
      <c r="F32" s="182"/>
      <c r="G32" s="182"/>
      <c r="H32" s="3"/>
      <c r="I32" s="3"/>
      <c r="J32" s="3"/>
      <c r="K32" s="4" t="s">
        <v>36</v>
      </c>
    </row>
    <row r="33" spans="1:11" ht="18" customHeight="1">
      <c r="A33" s="3"/>
      <c r="B33" s="3"/>
      <c r="C33" s="183" t="s">
        <v>3</v>
      </c>
      <c r="D33" s="183"/>
      <c r="E33" s="183"/>
      <c r="F33" s="183"/>
      <c r="G33" s="183"/>
      <c r="H33" s="3"/>
      <c r="I33" s="3"/>
      <c r="J33" s="3"/>
      <c r="K33" s="3"/>
    </row>
    <row r="34" spans="1:11" ht="20.25" customHeight="1">
      <c r="A34" s="5"/>
      <c r="B34" s="6" t="s">
        <v>37</v>
      </c>
      <c r="C34" s="7"/>
      <c r="D34" s="8"/>
      <c r="E34" s="9"/>
      <c r="F34" s="10"/>
      <c r="G34" s="11"/>
      <c r="H34" s="11"/>
      <c r="I34" s="11"/>
      <c r="J34" s="11"/>
      <c r="K34" s="12"/>
    </row>
    <row r="35" spans="1:11" ht="20.25" customHeight="1">
      <c r="A35" s="5"/>
      <c r="B35" s="6"/>
      <c r="C35" s="7"/>
      <c r="D35" s="190" t="s">
        <v>5</v>
      </c>
      <c r="E35" s="190"/>
      <c r="F35" s="185"/>
      <c r="G35" s="185"/>
      <c r="H35" s="185"/>
      <c r="I35" s="185"/>
      <c r="J35" s="11"/>
      <c r="K35" s="12"/>
    </row>
    <row r="36" spans="1:11" ht="18" customHeight="1">
      <c r="A36" s="13" t="s">
        <v>6</v>
      </c>
      <c r="B36" s="186" t="s">
        <v>7</v>
      </c>
      <c r="C36" s="191" t="s">
        <v>8</v>
      </c>
      <c r="D36" s="188" t="s">
        <v>9</v>
      </c>
      <c r="E36" s="188" t="s">
        <v>10</v>
      </c>
      <c r="F36" s="188" t="s">
        <v>11</v>
      </c>
      <c r="G36" s="188" t="s">
        <v>12</v>
      </c>
      <c r="H36" s="188" t="s">
        <v>10</v>
      </c>
      <c r="I36" s="188" t="s">
        <v>13</v>
      </c>
      <c r="J36" s="188" t="s">
        <v>14</v>
      </c>
      <c r="K36" s="188" t="s">
        <v>15</v>
      </c>
    </row>
    <row r="37" spans="1:11" ht="17.25" customHeight="1">
      <c r="A37" s="15" t="s">
        <v>16</v>
      </c>
      <c r="B37" s="186"/>
      <c r="C37" s="191"/>
      <c r="D37" s="188"/>
      <c r="E37" s="188"/>
      <c r="F37" s="188"/>
      <c r="G37" s="188"/>
      <c r="H37" s="188"/>
      <c r="I37" s="188"/>
      <c r="J37" s="188"/>
      <c r="K37" s="188"/>
    </row>
    <row r="38" spans="1:11" ht="12.75">
      <c r="A38" s="72"/>
      <c r="B38" s="73" t="s">
        <v>17</v>
      </c>
      <c r="C38" s="74"/>
      <c r="D38" s="75">
        <v>7301</v>
      </c>
      <c r="E38" s="76"/>
      <c r="F38" s="77"/>
      <c r="G38" s="78"/>
      <c r="H38" s="79"/>
      <c r="I38" s="76"/>
      <c r="J38" s="80"/>
      <c r="K38" s="81"/>
    </row>
    <row r="39" spans="1:12" ht="33" customHeight="1">
      <c r="A39" s="82">
        <v>102</v>
      </c>
      <c r="B39" s="83" t="s">
        <v>38</v>
      </c>
      <c r="C39" s="84" t="s">
        <v>19</v>
      </c>
      <c r="D39" s="85">
        <v>1561</v>
      </c>
      <c r="E39" s="86"/>
      <c r="F39" s="86"/>
      <c r="G39" s="86"/>
      <c r="H39" s="86"/>
      <c r="I39" s="23"/>
      <c r="J39" s="87">
        <f aca="true" t="shared" si="1" ref="J39:J52">SUM(D39:E39)-SUM(F39:I39)</f>
        <v>1561</v>
      </c>
      <c r="K39" s="88"/>
      <c r="L39">
        <v>1</v>
      </c>
    </row>
    <row r="40" spans="1:12" ht="33" customHeight="1">
      <c r="A40" s="82">
        <v>602</v>
      </c>
      <c r="B40" s="52" t="s">
        <v>39</v>
      </c>
      <c r="C40" s="89" t="s">
        <v>19</v>
      </c>
      <c r="D40" s="58">
        <v>2574</v>
      </c>
      <c r="E40" s="44"/>
      <c r="F40" s="44"/>
      <c r="G40" s="33"/>
      <c r="H40" s="90"/>
      <c r="I40" s="23"/>
      <c r="J40" s="87">
        <f t="shared" si="1"/>
        <v>2574</v>
      </c>
      <c r="K40" s="88"/>
      <c r="L40">
        <v>1</v>
      </c>
    </row>
    <row r="41" spans="1:12" ht="33" customHeight="1">
      <c r="A41" s="82">
        <v>602</v>
      </c>
      <c r="B41" s="52" t="s">
        <v>40</v>
      </c>
      <c r="C41" s="89" t="s">
        <v>19</v>
      </c>
      <c r="D41" s="58">
        <v>2574</v>
      </c>
      <c r="E41" s="44"/>
      <c r="F41" s="44"/>
      <c r="G41" s="33"/>
      <c r="H41" s="91"/>
      <c r="I41" s="34"/>
      <c r="J41" s="87">
        <f t="shared" si="1"/>
        <v>2574</v>
      </c>
      <c r="K41" s="88"/>
      <c r="L41">
        <v>1</v>
      </c>
    </row>
    <row r="42" spans="1:12" ht="33" customHeight="1">
      <c r="A42" s="82">
        <v>602</v>
      </c>
      <c r="B42" s="92" t="s">
        <v>41</v>
      </c>
      <c r="C42" s="93" t="s">
        <v>19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94"/>
      <c r="L42">
        <v>1</v>
      </c>
    </row>
    <row r="43" spans="1:12" ht="33" customHeight="1">
      <c r="A43" s="82">
        <v>602</v>
      </c>
      <c r="B43" s="28" t="s">
        <v>42</v>
      </c>
      <c r="C43" s="93" t="s">
        <v>19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95"/>
      <c r="L43">
        <v>1</v>
      </c>
    </row>
    <row r="44" spans="1:12" ht="33" customHeight="1">
      <c r="A44" s="82">
        <v>602</v>
      </c>
      <c r="B44" s="28" t="s">
        <v>43</v>
      </c>
      <c r="C44" s="93" t="s">
        <v>19</v>
      </c>
      <c r="D44" s="58">
        <v>4224</v>
      </c>
      <c r="E44" s="44"/>
      <c r="F44" s="32"/>
      <c r="G44" s="33"/>
      <c r="H44" s="34"/>
      <c r="I44" s="35"/>
      <c r="J44" s="41">
        <f t="shared" si="1"/>
        <v>4224</v>
      </c>
      <c r="K44" s="95"/>
      <c r="L44">
        <v>1</v>
      </c>
    </row>
    <row r="45" spans="1:12" ht="33" customHeight="1">
      <c r="A45" s="82">
        <v>602</v>
      </c>
      <c r="B45" s="28" t="s">
        <v>44</v>
      </c>
      <c r="C45" s="93" t="s">
        <v>19</v>
      </c>
      <c r="D45" s="58">
        <v>4224</v>
      </c>
      <c r="E45" s="44"/>
      <c r="F45" s="32"/>
      <c r="G45" s="33"/>
      <c r="H45" s="34"/>
      <c r="I45" s="35"/>
      <c r="J45" s="41">
        <f t="shared" si="1"/>
        <v>4224</v>
      </c>
      <c r="K45" s="95"/>
      <c r="L45">
        <v>1</v>
      </c>
    </row>
    <row r="46" spans="1:12" ht="33" customHeight="1">
      <c r="A46" s="82">
        <v>602</v>
      </c>
      <c r="B46" s="28" t="s">
        <v>45</v>
      </c>
      <c r="C46" s="93" t="s">
        <v>19</v>
      </c>
      <c r="D46" s="58">
        <v>4224</v>
      </c>
      <c r="E46" s="44"/>
      <c r="F46" s="32"/>
      <c r="G46" s="33"/>
      <c r="H46" s="34"/>
      <c r="I46" s="35"/>
      <c r="J46" s="41">
        <f t="shared" si="1"/>
        <v>4224</v>
      </c>
      <c r="K46" s="95"/>
      <c r="L46">
        <v>1</v>
      </c>
    </row>
    <row r="47" spans="1:12" ht="33" customHeight="1">
      <c r="A47" s="27">
        <v>602</v>
      </c>
      <c r="B47" s="96" t="s">
        <v>46</v>
      </c>
      <c r="C47" s="93" t="s">
        <v>19</v>
      </c>
      <c r="D47" s="58">
        <v>2790</v>
      </c>
      <c r="E47" s="44"/>
      <c r="F47" s="97"/>
      <c r="G47" s="44">
        <v>100</v>
      </c>
      <c r="H47" s="44"/>
      <c r="I47" s="34"/>
      <c r="J47" s="98">
        <f t="shared" si="1"/>
        <v>2690</v>
      </c>
      <c r="K47" s="99"/>
      <c r="L47">
        <v>1</v>
      </c>
    </row>
    <row r="48" spans="1:12" ht="33" customHeight="1">
      <c r="A48" s="39">
        <v>602</v>
      </c>
      <c r="B48" s="52" t="s">
        <v>47</v>
      </c>
      <c r="C48" s="93" t="s">
        <v>19</v>
      </c>
      <c r="D48" s="58">
        <v>2574</v>
      </c>
      <c r="E48" s="44"/>
      <c r="F48" s="33"/>
      <c r="G48" s="100"/>
      <c r="H48" s="44"/>
      <c r="I48" s="101"/>
      <c r="J48" s="98">
        <f t="shared" si="1"/>
        <v>2574</v>
      </c>
      <c r="K48" s="46"/>
      <c r="L48">
        <v>1</v>
      </c>
    </row>
    <row r="49" spans="1:12" ht="33" customHeight="1">
      <c r="A49" s="27">
        <v>602</v>
      </c>
      <c r="B49" s="96" t="s">
        <v>48</v>
      </c>
      <c r="C49" s="102" t="s">
        <v>19</v>
      </c>
      <c r="D49" s="58">
        <v>2574</v>
      </c>
      <c r="E49" s="44"/>
      <c r="F49" s="33"/>
      <c r="G49" s="44"/>
      <c r="H49" s="34"/>
      <c r="I49" s="34"/>
      <c r="J49" s="98">
        <f t="shared" si="1"/>
        <v>2574</v>
      </c>
      <c r="K49" s="103"/>
      <c r="L49">
        <v>1</v>
      </c>
    </row>
    <row r="50" spans="1:12" ht="33" customHeight="1">
      <c r="A50" s="27">
        <v>602</v>
      </c>
      <c r="B50" s="96" t="s">
        <v>49</v>
      </c>
      <c r="C50" s="102" t="s">
        <v>32</v>
      </c>
      <c r="D50" s="58">
        <v>2789</v>
      </c>
      <c r="E50" s="44"/>
      <c r="F50" s="33"/>
      <c r="G50" s="44"/>
      <c r="H50" s="34"/>
      <c r="I50" s="34"/>
      <c r="J50" s="98">
        <f t="shared" si="1"/>
        <v>2789</v>
      </c>
      <c r="K50" s="103"/>
      <c r="L50">
        <v>1</v>
      </c>
    </row>
    <row r="51" spans="1:12" ht="33" customHeight="1">
      <c r="A51" s="27">
        <v>602</v>
      </c>
      <c r="B51" s="104" t="s">
        <v>50</v>
      </c>
      <c r="C51" s="57" t="s">
        <v>28</v>
      </c>
      <c r="D51" s="58">
        <v>1287</v>
      </c>
      <c r="E51" s="44"/>
      <c r="F51" s="33"/>
      <c r="G51" s="44"/>
      <c r="H51" s="34"/>
      <c r="I51" s="34"/>
      <c r="J51" s="98">
        <f t="shared" si="1"/>
        <v>1287</v>
      </c>
      <c r="K51" s="103"/>
      <c r="L51">
        <v>1</v>
      </c>
    </row>
    <row r="52" spans="1:12" ht="33" customHeight="1">
      <c r="A52" s="39">
        <v>102</v>
      </c>
      <c r="B52" s="52" t="s">
        <v>51</v>
      </c>
      <c r="C52" s="57" t="s">
        <v>28</v>
      </c>
      <c r="D52" s="58">
        <v>513</v>
      </c>
      <c r="E52" s="44"/>
      <c r="F52" s="44"/>
      <c r="G52" s="33"/>
      <c r="H52" s="91"/>
      <c r="I52" s="34"/>
      <c r="J52" s="30">
        <f t="shared" si="1"/>
        <v>513</v>
      </c>
      <c r="K52" s="88"/>
      <c r="L52">
        <v>1</v>
      </c>
    </row>
    <row r="53" spans="1:11" ht="8.25" customHeight="1">
      <c r="A53" s="105"/>
      <c r="B53" s="106"/>
      <c r="C53" s="107"/>
      <c r="D53" s="108"/>
      <c r="E53" s="109"/>
      <c r="F53" s="110"/>
      <c r="G53" s="111"/>
      <c r="H53" s="112"/>
      <c r="I53" s="113"/>
      <c r="J53" s="108"/>
      <c r="K53" s="114"/>
    </row>
    <row r="54" spans="1:12" ht="12.75">
      <c r="A54" s="115"/>
      <c r="B54" s="116"/>
      <c r="C54" s="117" t="s">
        <v>35</v>
      </c>
      <c r="D54" s="118">
        <f aca="true" t="shared" si="2" ref="D54:J54">SUM(D39:D52)</f>
        <v>40356</v>
      </c>
      <c r="E54" s="118">
        <f t="shared" si="2"/>
        <v>0</v>
      </c>
      <c r="F54" s="118">
        <f t="shared" si="2"/>
        <v>0</v>
      </c>
      <c r="G54" s="118">
        <f t="shared" si="2"/>
        <v>100</v>
      </c>
      <c r="H54" s="118">
        <f t="shared" si="2"/>
        <v>0</v>
      </c>
      <c r="I54" s="118">
        <f t="shared" si="2"/>
        <v>0</v>
      </c>
      <c r="J54" s="118">
        <f t="shared" si="2"/>
        <v>40256</v>
      </c>
      <c r="K54" s="115"/>
      <c r="L54">
        <f>SUM(L39:L53)</f>
        <v>14</v>
      </c>
    </row>
    <row r="58" spans="1:11" ht="17.25" customHeight="1">
      <c r="A58" s="3"/>
      <c r="B58" s="3"/>
      <c r="C58" s="181" t="s">
        <v>0</v>
      </c>
      <c r="D58" s="181"/>
      <c r="E58" s="181"/>
      <c r="F58" s="181"/>
      <c r="G58" s="181"/>
      <c r="H58" s="3"/>
      <c r="I58" s="3"/>
      <c r="J58" s="3"/>
      <c r="K58" s="3"/>
    </row>
    <row r="59" spans="1:11" ht="15.75" customHeight="1">
      <c r="A59" s="3"/>
      <c r="B59" s="3"/>
      <c r="C59" s="182" t="s">
        <v>1</v>
      </c>
      <c r="D59" s="182"/>
      <c r="E59" s="182"/>
      <c r="F59" s="182"/>
      <c r="G59" s="182"/>
      <c r="H59" s="3"/>
      <c r="I59" s="3"/>
      <c r="J59" s="3"/>
      <c r="K59" s="4" t="s">
        <v>52</v>
      </c>
    </row>
    <row r="60" spans="1:11" ht="18" customHeight="1">
      <c r="A60" s="3"/>
      <c r="B60" s="3"/>
      <c r="C60" s="183" t="s">
        <v>3</v>
      </c>
      <c r="D60" s="183"/>
      <c r="E60" s="183"/>
      <c r="F60" s="183"/>
      <c r="G60" s="183"/>
      <c r="H60" s="3"/>
      <c r="I60" s="3"/>
      <c r="J60" s="3"/>
      <c r="K60" s="3"/>
    </row>
    <row r="61" spans="1:11" ht="17.25" customHeight="1">
      <c r="A61" s="5"/>
      <c r="B61" s="6" t="s">
        <v>37</v>
      </c>
      <c r="C61" s="7"/>
      <c r="D61" s="8"/>
      <c r="E61" s="9"/>
      <c r="F61" s="10"/>
      <c r="G61" s="11"/>
      <c r="H61" s="11"/>
      <c r="I61" s="11"/>
      <c r="J61" s="11"/>
      <c r="K61" s="12"/>
    </row>
    <row r="63" spans="1:11" ht="16.5" customHeight="1">
      <c r="A63" s="5"/>
      <c r="B63" s="6"/>
      <c r="C63" s="7"/>
      <c r="D63" s="193" t="s">
        <v>5</v>
      </c>
      <c r="E63" s="193"/>
      <c r="F63" s="185"/>
      <c r="G63" s="185"/>
      <c r="H63" s="185"/>
      <c r="I63" s="185"/>
      <c r="J63" s="11"/>
      <c r="K63" s="12"/>
    </row>
    <row r="64" spans="1:11" ht="15" customHeight="1">
      <c r="A64" s="13" t="s">
        <v>6</v>
      </c>
      <c r="B64" s="186" t="s">
        <v>7</v>
      </c>
      <c r="C64" s="187" t="s">
        <v>8</v>
      </c>
      <c r="D64" s="188" t="s">
        <v>9</v>
      </c>
      <c r="E64" s="189" t="s">
        <v>10</v>
      </c>
      <c r="F64" s="188" t="s">
        <v>11</v>
      </c>
      <c r="G64" s="189" t="s">
        <v>12</v>
      </c>
      <c r="H64" s="188" t="s">
        <v>10</v>
      </c>
      <c r="I64" s="192" t="s">
        <v>13</v>
      </c>
      <c r="J64" s="188" t="s">
        <v>14</v>
      </c>
      <c r="K64" s="189" t="s">
        <v>15</v>
      </c>
    </row>
    <row r="65" spans="1:11" ht="12.75">
      <c r="A65" s="15" t="s">
        <v>16</v>
      </c>
      <c r="B65" s="186"/>
      <c r="C65" s="187"/>
      <c r="D65" s="188"/>
      <c r="E65" s="189"/>
      <c r="F65" s="188"/>
      <c r="G65" s="189"/>
      <c r="H65" s="188"/>
      <c r="I65" s="192"/>
      <c r="J65" s="188"/>
      <c r="K65" s="189"/>
    </row>
    <row r="66" spans="1:11" ht="12.75">
      <c r="A66" s="119"/>
      <c r="B66" s="120"/>
      <c r="C66" s="121"/>
      <c r="D66" s="122">
        <v>7302</v>
      </c>
      <c r="E66" s="123"/>
      <c r="F66" s="122"/>
      <c r="G66" s="124"/>
      <c r="H66" s="124"/>
      <c r="I66" s="125"/>
      <c r="J66" s="122"/>
      <c r="K66" s="123"/>
    </row>
    <row r="67" spans="1:12" ht="31.5" customHeight="1">
      <c r="A67" s="39">
        <v>102</v>
      </c>
      <c r="B67" s="126" t="s">
        <v>53</v>
      </c>
      <c r="C67" s="127" t="s">
        <v>19</v>
      </c>
      <c r="D67" s="30">
        <v>1561</v>
      </c>
      <c r="E67" s="128"/>
      <c r="F67" s="129"/>
      <c r="G67" s="32"/>
      <c r="H67" s="32"/>
      <c r="I67" s="130"/>
      <c r="J67" s="49">
        <f aca="true" t="shared" si="3" ref="J67:J81">SUM(D67:E67)-SUM(F67:I67)</f>
        <v>1561</v>
      </c>
      <c r="K67" s="37"/>
      <c r="L67">
        <v>1</v>
      </c>
    </row>
    <row r="68" spans="1:12" ht="31.5" customHeight="1">
      <c r="A68" s="39">
        <v>102</v>
      </c>
      <c r="B68" s="28" t="s">
        <v>54</v>
      </c>
      <c r="C68" s="29" t="s">
        <v>55</v>
      </c>
      <c r="D68" s="30">
        <v>5155</v>
      </c>
      <c r="E68" s="31"/>
      <c r="F68" s="32"/>
      <c r="G68" s="33"/>
      <c r="H68" s="33"/>
      <c r="I68" s="34"/>
      <c r="J68" s="49">
        <f t="shared" si="3"/>
        <v>5155</v>
      </c>
      <c r="K68" s="37"/>
      <c r="L68">
        <v>1</v>
      </c>
    </row>
    <row r="69" spans="1:12" ht="31.5" customHeight="1">
      <c r="A69" s="39">
        <v>102</v>
      </c>
      <c r="B69" s="28" t="s">
        <v>56</v>
      </c>
      <c r="C69" s="29" t="s">
        <v>55</v>
      </c>
      <c r="D69" s="30">
        <v>5406</v>
      </c>
      <c r="E69" s="31"/>
      <c r="F69" s="32"/>
      <c r="G69" s="33"/>
      <c r="H69" s="33"/>
      <c r="I69" s="34"/>
      <c r="J69" s="49">
        <f t="shared" si="3"/>
        <v>5406</v>
      </c>
      <c r="K69" s="59"/>
      <c r="L69">
        <v>1</v>
      </c>
    </row>
    <row r="70" spans="1:12" ht="31.5" customHeight="1">
      <c r="A70" s="39">
        <v>102</v>
      </c>
      <c r="B70" s="52" t="s">
        <v>57</v>
      </c>
      <c r="C70" s="38" t="s">
        <v>55</v>
      </c>
      <c r="D70" s="30">
        <v>5720</v>
      </c>
      <c r="E70" s="31"/>
      <c r="F70" s="32"/>
      <c r="G70" s="33"/>
      <c r="H70" s="45"/>
      <c r="I70" s="34"/>
      <c r="J70" s="49">
        <f t="shared" si="3"/>
        <v>5720</v>
      </c>
      <c r="K70" s="59"/>
      <c r="L70">
        <v>1</v>
      </c>
    </row>
    <row r="71" spans="1:12" ht="31.5" customHeight="1">
      <c r="A71" s="39">
        <v>102</v>
      </c>
      <c r="B71" s="52" t="s">
        <v>58</v>
      </c>
      <c r="C71" s="38" t="s">
        <v>55</v>
      </c>
      <c r="D71" s="30">
        <v>5720</v>
      </c>
      <c r="E71" s="31"/>
      <c r="F71" s="32"/>
      <c r="G71" s="33"/>
      <c r="H71" s="45"/>
      <c r="I71" s="34"/>
      <c r="J71" s="49">
        <f t="shared" si="3"/>
        <v>5720</v>
      </c>
      <c r="K71" s="59"/>
      <c r="L71">
        <v>1</v>
      </c>
    </row>
    <row r="72" spans="1:12" ht="31.5" customHeight="1">
      <c r="A72" s="47">
        <v>102</v>
      </c>
      <c r="B72" s="126" t="s">
        <v>59</v>
      </c>
      <c r="C72" s="131" t="s">
        <v>55</v>
      </c>
      <c r="D72" s="30">
        <v>3331</v>
      </c>
      <c r="E72" s="31"/>
      <c r="F72" s="44"/>
      <c r="G72" s="33"/>
      <c r="H72" s="34"/>
      <c r="I72" s="91"/>
      <c r="J72" s="49">
        <f t="shared" si="3"/>
        <v>3331</v>
      </c>
      <c r="K72" s="132"/>
      <c r="L72">
        <v>1</v>
      </c>
    </row>
    <row r="73" spans="1:12" ht="31.5" customHeight="1">
      <c r="A73" s="47">
        <v>102</v>
      </c>
      <c r="B73" s="126" t="s">
        <v>60</v>
      </c>
      <c r="C73" s="131" t="s">
        <v>55</v>
      </c>
      <c r="D73" s="30">
        <v>5948</v>
      </c>
      <c r="E73" s="31"/>
      <c r="F73" s="44"/>
      <c r="G73" s="33"/>
      <c r="H73" s="34"/>
      <c r="I73" s="91"/>
      <c r="J73" s="49">
        <f t="shared" si="3"/>
        <v>5948</v>
      </c>
      <c r="K73" s="132"/>
      <c r="L73">
        <v>1</v>
      </c>
    </row>
    <row r="74" spans="1:12" ht="31.5" customHeight="1">
      <c r="A74" s="39">
        <v>602</v>
      </c>
      <c r="B74" s="52" t="s">
        <v>61</v>
      </c>
      <c r="C74" s="29" t="s">
        <v>55</v>
      </c>
      <c r="D74" s="30">
        <v>4072</v>
      </c>
      <c r="E74" s="31"/>
      <c r="F74" s="32"/>
      <c r="G74" s="33"/>
      <c r="H74" s="53">
        <v>250</v>
      </c>
      <c r="I74" s="34"/>
      <c r="J74" s="49">
        <f t="shared" si="3"/>
        <v>3822</v>
      </c>
      <c r="K74" s="59"/>
      <c r="L74">
        <v>1</v>
      </c>
    </row>
    <row r="75" spans="1:12" ht="31.5" customHeight="1">
      <c r="A75" s="39">
        <v>602</v>
      </c>
      <c r="B75" s="104" t="s">
        <v>62</v>
      </c>
      <c r="C75" s="38" t="s">
        <v>55</v>
      </c>
      <c r="D75" s="30">
        <v>4791</v>
      </c>
      <c r="E75" s="31"/>
      <c r="F75" s="33"/>
      <c r="G75" s="33"/>
      <c r="H75" s="133"/>
      <c r="I75" s="23"/>
      <c r="J75" s="30">
        <f t="shared" si="3"/>
        <v>4791</v>
      </c>
      <c r="K75" s="134"/>
      <c r="L75">
        <v>1</v>
      </c>
    </row>
    <row r="76" spans="1:12" ht="33.75" customHeight="1">
      <c r="A76" s="39">
        <v>102</v>
      </c>
      <c r="B76" s="104" t="s">
        <v>63</v>
      </c>
      <c r="C76" s="50" t="s">
        <v>28</v>
      </c>
      <c r="D76" s="30">
        <v>1234</v>
      </c>
      <c r="E76" s="135"/>
      <c r="F76" s="129"/>
      <c r="G76" s="32"/>
      <c r="H76" s="32"/>
      <c r="I76" s="130"/>
      <c r="J76" s="30">
        <f t="shared" si="3"/>
        <v>1234</v>
      </c>
      <c r="K76" s="136"/>
      <c r="L76">
        <v>1</v>
      </c>
    </row>
    <row r="77" spans="1:12" ht="33.75" customHeight="1">
      <c r="A77" s="39">
        <v>102</v>
      </c>
      <c r="B77" s="104" t="s">
        <v>64</v>
      </c>
      <c r="C77" s="50" t="s">
        <v>55</v>
      </c>
      <c r="D77" s="30">
        <v>3614</v>
      </c>
      <c r="E77" s="135"/>
      <c r="F77" s="129"/>
      <c r="G77" s="137"/>
      <c r="H77" s="138"/>
      <c r="I77" s="139"/>
      <c r="J77" s="140">
        <f t="shared" si="3"/>
        <v>3614</v>
      </c>
      <c r="K77" s="136"/>
      <c r="L77">
        <v>1</v>
      </c>
    </row>
    <row r="78" spans="1:12" ht="33.75" customHeight="1">
      <c r="A78" s="39">
        <v>102</v>
      </c>
      <c r="B78" s="104" t="s">
        <v>65</v>
      </c>
      <c r="C78" s="50" t="s">
        <v>28</v>
      </c>
      <c r="D78" s="30">
        <v>1430</v>
      </c>
      <c r="E78" s="135"/>
      <c r="F78" s="129"/>
      <c r="G78" s="44"/>
      <c r="H78" s="32"/>
      <c r="I78" s="130"/>
      <c r="J78" s="30">
        <f t="shared" si="3"/>
        <v>1430</v>
      </c>
      <c r="K78" s="136"/>
      <c r="L78">
        <v>1</v>
      </c>
    </row>
    <row r="79" spans="1:12" ht="33.75" customHeight="1">
      <c r="A79" s="39">
        <v>102</v>
      </c>
      <c r="B79" s="104" t="s">
        <v>66</v>
      </c>
      <c r="C79" s="50" t="s">
        <v>34</v>
      </c>
      <c r="D79" s="30">
        <v>1718</v>
      </c>
      <c r="E79" s="135"/>
      <c r="F79" s="129"/>
      <c r="G79" s="44"/>
      <c r="H79" s="32"/>
      <c r="I79" s="130"/>
      <c r="J79" s="30">
        <f t="shared" si="3"/>
        <v>1718</v>
      </c>
      <c r="K79" s="136"/>
      <c r="L79">
        <v>1</v>
      </c>
    </row>
    <row r="80" spans="1:12" ht="33.75" customHeight="1">
      <c r="A80" s="39">
        <v>102</v>
      </c>
      <c r="B80" s="104" t="s">
        <v>67</v>
      </c>
      <c r="C80" s="50" t="s">
        <v>28</v>
      </c>
      <c r="D80" s="30">
        <v>1235</v>
      </c>
      <c r="E80" s="135"/>
      <c r="F80" s="129"/>
      <c r="G80" s="44"/>
      <c r="H80" s="32"/>
      <c r="I80" s="130"/>
      <c r="J80" s="30">
        <f t="shared" si="3"/>
        <v>1235</v>
      </c>
      <c r="K80" s="136"/>
      <c r="L80">
        <v>1</v>
      </c>
    </row>
    <row r="81" spans="1:12" ht="27.75" customHeight="1">
      <c r="A81" s="141">
        <v>602</v>
      </c>
      <c r="B81" s="142" t="s">
        <v>68</v>
      </c>
      <c r="C81" s="50" t="s">
        <v>34</v>
      </c>
      <c r="D81" s="143">
        <v>4791</v>
      </c>
      <c r="E81" s="142"/>
      <c r="F81" s="144"/>
      <c r="G81" s="145"/>
      <c r="H81" s="146"/>
      <c r="I81" s="147"/>
      <c r="J81" s="148">
        <f t="shared" si="3"/>
        <v>4791</v>
      </c>
      <c r="K81" s="116"/>
      <c r="L81">
        <v>1</v>
      </c>
    </row>
    <row r="82" spans="1:12" ht="12.75">
      <c r="A82" s="149"/>
      <c r="B82" s="149"/>
      <c r="C82" s="63" t="s">
        <v>35</v>
      </c>
      <c r="D82" s="150">
        <f>SUM(D67:D81)</f>
        <v>55726</v>
      </c>
      <c r="E82" s="151">
        <f>SUM(E68:E78)</f>
        <v>0</v>
      </c>
      <c r="F82" s="152">
        <f>SUM(F68:F78)</f>
        <v>0</v>
      </c>
      <c r="G82" s="152">
        <f>SUM(G68:G78)</f>
        <v>0</v>
      </c>
      <c r="H82" s="152">
        <f>SUM(H68:H78)</f>
        <v>250</v>
      </c>
      <c r="I82" s="152">
        <f>SUM(I68:I78)</f>
        <v>0</v>
      </c>
      <c r="J82" s="150">
        <f>SUM(J67:J81)</f>
        <v>55476</v>
      </c>
      <c r="K82" s="149"/>
      <c r="L82">
        <f>SUM(L67:L81)</f>
        <v>15</v>
      </c>
    </row>
    <row r="86" spans="4:10" ht="12.75">
      <c r="D86" s="153">
        <f aca="true" t="shared" si="4" ref="D86:J86">D23+D54+D82</f>
        <v>125276</v>
      </c>
      <c r="E86" s="153">
        <f t="shared" si="4"/>
        <v>0</v>
      </c>
      <c r="F86" s="153">
        <f t="shared" si="4"/>
        <v>0</v>
      </c>
      <c r="G86" s="153">
        <f t="shared" si="4"/>
        <v>100</v>
      </c>
      <c r="H86" s="153">
        <f t="shared" si="4"/>
        <v>250</v>
      </c>
      <c r="I86" s="153">
        <f t="shared" si="4"/>
        <v>0</v>
      </c>
      <c r="J86" s="154">
        <f t="shared" si="4"/>
        <v>124926</v>
      </c>
    </row>
    <row r="90" spans="4:12" ht="12.75">
      <c r="D90" s="155"/>
      <c r="E90" s="155"/>
      <c r="F90" s="155"/>
      <c r="G90" s="155"/>
      <c r="H90" s="155"/>
      <c r="I90" s="155"/>
      <c r="J90" s="155"/>
      <c r="L90">
        <f>L23+L54+L82</f>
        <v>42</v>
      </c>
    </row>
    <row r="91" ht="12.75">
      <c r="G91" s="11"/>
    </row>
    <row r="92" spans="7:8" ht="12.75">
      <c r="G92" s="1" t="s">
        <v>69</v>
      </c>
      <c r="H92" s="1" t="s">
        <v>70</v>
      </c>
    </row>
    <row r="95" spans="4:10" ht="12.75">
      <c r="D95"/>
      <c r="F95"/>
      <c r="G95"/>
      <c r="H95"/>
      <c r="I95"/>
      <c r="J95"/>
    </row>
    <row r="97" ht="12.75">
      <c r="J97" s="156"/>
    </row>
    <row r="102" spans="2:3" ht="12.75">
      <c r="B102" s="157" t="s">
        <v>71</v>
      </c>
      <c r="C102" s="158">
        <f>D23+D39+D52+D67+D76+D78+D79+D80-D21</f>
        <v>33655</v>
      </c>
    </row>
    <row r="103" spans="2:3" ht="12.75">
      <c r="B103" s="159" t="s">
        <v>72</v>
      </c>
      <c r="C103" s="160">
        <f>D40+D41+D42+D43+D44+D45+D46+D47+D48+D49+D50+D51+D81+D21</f>
        <v>47864</v>
      </c>
    </row>
    <row r="104" spans="2:3" ht="12.75">
      <c r="B104" s="161" t="s">
        <v>73</v>
      </c>
      <c r="C104" s="162">
        <f>D68+D69+D70+D71+D72+D73+D77</f>
        <v>34894</v>
      </c>
    </row>
    <row r="105" spans="2:3" ht="12.75">
      <c r="B105" s="163" t="s">
        <v>74</v>
      </c>
      <c r="C105" s="164">
        <f>D74+D75</f>
        <v>8863</v>
      </c>
    </row>
    <row r="107" spans="3:10" ht="12.75">
      <c r="C107" s="165">
        <f>SUM(C102:C106)</f>
        <v>125276</v>
      </c>
      <c r="J107" s="166">
        <f>C107-I86</f>
        <v>125276</v>
      </c>
    </row>
  </sheetData>
  <sheetProtection selectLockedCells="1" selectUnlockedCells="1"/>
  <mergeCells count="45">
    <mergeCell ref="I64:I65"/>
    <mergeCell ref="J64:J65"/>
    <mergeCell ref="K64:K65"/>
    <mergeCell ref="C60:G60"/>
    <mergeCell ref="D63:E63"/>
    <mergeCell ref="F63:I63"/>
    <mergeCell ref="H64:H65"/>
    <mergeCell ref="B64:B65"/>
    <mergeCell ref="C64:C65"/>
    <mergeCell ref="D64:D65"/>
    <mergeCell ref="E64:E65"/>
    <mergeCell ref="F64:F65"/>
    <mergeCell ref="G64:G65"/>
    <mergeCell ref="H36:H37"/>
    <mergeCell ref="I36:I37"/>
    <mergeCell ref="J36:J37"/>
    <mergeCell ref="K36:K37"/>
    <mergeCell ref="C58:G58"/>
    <mergeCell ref="C59:G59"/>
    <mergeCell ref="C32:G32"/>
    <mergeCell ref="C33:G33"/>
    <mergeCell ref="D35:E35"/>
    <mergeCell ref="F35:I35"/>
    <mergeCell ref="B36:B37"/>
    <mergeCell ref="C36:C37"/>
    <mergeCell ref="D36:D37"/>
    <mergeCell ref="E36:E37"/>
    <mergeCell ref="F36:F37"/>
    <mergeCell ref="G36:G37"/>
    <mergeCell ref="G7:G8"/>
    <mergeCell ref="H7:H8"/>
    <mergeCell ref="I7:I8"/>
    <mergeCell ref="J7:J8"/>
    <mergeCell ref="K7:K8"/>
    <mergeCell ref="C31:G3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5" t="s">
        <v>75</v>
      </c>
      <c r="B1" s="195"/>
      <c r="C1" s="195"/>
      <c r="D1" s="195"/>
      <c r="E1" s="195"/>
      <c r="F1" s="195"/>
      <c r="G1" s="195"/>
      <c r="H1" s="195"/>
      <c r="I1" s="195"/>
    </row>
    <row r="3" spans="2:8" ht="22.5">
      <c r="B3" s="167" t="s">
        <v>76</v>
      </c>
      <c r="C3" s="167" t="s">
        <v>77</v>
      </c>
      <c r="D3" s="167" t="s">
        <v>78</v>
      </c>
      <c r="E3" s="167" t="s">
        <v>79</v>
      </c>
      <c r="F3" s="167" t="s">
        <v>80</v>
      </c>
      <c r="G3" s="167" t="s">
        <v>81</v>
      </c>
      <c r="H3" s="167" t="s">
        <v>82</v>
      </c>
    </row>
    <row r="5" spans="1:9" ht="12.75">
      <c r="A5" s="168" t="s">
        <v>83</v>
      </c>
      <c r="B5" s="169" t="s">
        <v>84</v>
      </c>
      <c r="C5" s="170" t="s">
        <v>84</v>
      </c>
      <c r="D5" s="170" t="s">
        <v>84</v>
      </c>
      <c r="E5" s="171" t="s">
        <v>84</v>
      </c>
      <c r="F5" s="171" t="s">
        <v>84</v>
      </c>
      <c r="G5" s="171" t="s">
        <v>84</v>
      </c>
      <c r="H5" s="171" t="s">
        <v>84</v>
      </c>
      <c r="I5" s="12" t="s">
        <v>85</v>
      </c>
    </row>
    <row r="6" spans="1:9" ht="12.75">
      <c r="A6" s="168" t="s">
        <v>86</v>
      </c>
      <c r="B6" s="169" t="s">
        <v>84</v>
      </c>
      <c r="C6" s="170" t="s">
        <v>84</v>
      </c>
      <c r="D6" s="170" t="s">
        <v>84</v>
      </c>
      <c r="E6" s="171" t="s">
        <v>84</v>
      </c>
      <c r="F6" s="170" t="s">
        <v>84</v>
      </c>
      <c r="G6" s="170" t="s">
        <v>84</v>
      </c>
      <c r="H6" s="170" t="s">
        <v>84</v>
      </c>
      <c r="I6" s="12" t="s">
        <v>85</v>
      </c>
    </row>
    <row r="7" spans="1:8" ht="12.75">
      <c r="A7" s="172" t="s">
        <v>45</v>
      </c>
      <c r="B7" s="173"/>
      <c r="C7" s="174"/>
      <c r="D7" s="174"/>
      <c r="E7" s="171" t="s">
        <v>84</v>
      </c>
      <c r="F7" s="170" t="s">
        <v>84</v>
      </c>
      <c r="G7" s="170" t="s">
        <v>84</v>
      </c>
      <c r="H7" s="170" t="s">
        <v>84</v>
      </c>
    </row>
    <row r="8" spans="1:8" ht="12.75">
      <c r="A8" s="175" t="s">
        <v>51</v>
      </c>
      <c r="B8" s="173"/>
      <c r="C8" s="174"/>
      <c r="D8" s="174"/>
      <c r="E8" s="171" t="s">
        <v>84</v>
      </c>
      <c r="F8" s="170" t="s">
        <v>84</v>
      </c>
      <c r="G8" s="170" t="s">
        <v>84</v>
      </c>
      <c r="H8" s="170" t="s">
        <v>84</v>
      </c>
    </row>
    <row r="9" spans="1:8" ht="12.75">
      <c r="A9" s="176" t="s">
        <v>59</v>
      </c>
      <c r="B9" s="173"/>
      <c r="C9" s="149"/>
      <c r="D9" s="174"/>
      <c r="E9" s="174"/>
      <c r="F9" s="170" t="s">
        <v>84</v>
      </c>
      <c r="G9" s="170" t="s">
        <v>84</v>
      </c>
      <c r="H9" s="170" t="s">
        <v>84</v>
      </c>
    </row>
    <row r="10" spans="1:8" ht="12.75">
      <c r="A10" s="177" t="s">
        <v>46</v>
      </c>
      <c r="B10" s="149"/>
      <c r="C10" s="174"/>
      <c r="D10" s="149"/>
      <c r="E10" s="174"/>
      <c r="G10" s="170" t="s">
        <v>84</v>
      </c>
      <c r="H10" s="170" t="s">
        <v>84</v>
      </c>
    </row>
    <row r="11" spans="1:8" ht="12.75">
      <c r="A11" s="178" t="s">
        <v>48</v>
      </c>
      <c r="B11" s="149"/>
      <c r="C11" s="174"/>
      <c r="D11" s="174"/>
      <c r="E11" s="179"/>
      <c r="G11" s="170" t="s">
        <v>84</v>
      </c>
      <c r="H11" s="170" t="s">
        <v>84</v>
      </c>
    </row>
    <row r="12" spans="1:8" ht="12.75">
      <c r="A12" s="172" t="s">
        <v>26</v>
      </c>
      <c r="B12" s="194"/>
      <c r="C12" s="194"/>
      <c r="D12" s="194"/>
      <c r="E12" s="174"/>
      <c r="H12" s="170" t="s">
        <v>84</v>
      </c>
    </row>
    <row r="13" spans="1:8" ht="12.75">
      <c r="A13" s="172" t="s">
        <v>41</v>
      </c>
      <c r="B13" s="194"/>
      <c r="C13" s="194"/>
      <c r="D13" s="194"/>
      <c r="E13" s="174"/>
      <c r="H13" s="170" t="s">
        <v>84</v>
      </c>
    </row>
    <row r="14" spans="1:8" ht="12.75">
      <c r="A14" s="169" t="s">
        <v>42</v>
      </c>
      <c r="B14" s="194"/>
      <c r="C14" s="194"/>
      <c r="D14" s="194"/>
      <c r="E14" s="174"/>
      <c r="H14" s="170" t="s">
        <v>84</v>
      </c>
    </row>
    <row r="15" spans="1:8" ht="12.75">
      <c r="A15" s="172" t="s">
        <v>50</v>
      </c>
      <c r="B15" s="194"/>
      <c r="C15" s="194"/>
      <c r="D15" s="194"/>
      <c r="E15" s="174"/>
      <c r="H15" s="170" t="s">
        <v>84</v>
      </c>
    </row>
    <row r="16" spans="1:8" ht="12.75">
      <c r="A16" s="169" t="s">
        <v>61</v>
      </c>
      <c r="B16" s="194"/>
      <c r="C16" s="194"/>
      <c r="D16" s="194"/>
      <c r="E16" s="174"/>
      <c r="H16" s="170" t="s">
        <v>84</v>
      </c>
    </row>
    <row r="17" spans="1:5" ht="12.75">
      <c r="A17" s="180"/>
      <c r="B17" s="194"/>
      <c r="C17" s="194"/>
      <c r="D17" s="194"/>
      <c r="E17" s="174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2014-05-16T15:47:09Z</cp:lastPrinted>
  <dcterms:modified xsi:type="dcterms:W3CDTF">2014-05-16T15:47:11Z</dcterms:modified>
  <cp:category/>
  <cp:version/>
  <cp:contentType/>
  <cp:contentStatus/>
</cp:coreProperties>
</file>